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7512" windowHeight="5772" activeTab="0"/>
  </bookViews>
  <sheets>
    <sheet name="Canto" sheetId="1" r:id="rId1"/>
    <sheet name="Lab. mus. insieme Canto" sheetId="2" r:id="rId2"/>
    <sheet name="Chitarra" sheetId="3" r:id="rId3"/>
    <sheet name="Percussioni" sheetId="4" r:id="rId4"/>
    <sheet name="Pianoforte" sheetId="5" r:id="rId5"/>
    <sheet name="Lab. mus. insieme Camera" sheetId="6" r:id="rId6"/>
    <sheet name="Clarinetto" sheetId="7" r:id="rId7"/>
    <sheet name="Flauto" sheetId="8" r:id="rId8"/>
    <sheet name="Sassofono" sheetId="9" r:id="rId9"/>
    <sheet name="Tromba" sheetId="10" r:id="rId10"/>
    <sheet name="Lab. mus. insieme Fiati" sheetId="11" r:id="rId11"/>
    <sheet name="Violoncello" sheetId="12" r:id="rId12"/>
    <sheet name="Violino" sheetId="13" r:id="rId13"/>
    <sheet name="Lab. mus. insieme Archi" sheetId="14" r:id="rId14"/>
    <sheet name="Storia musica" sheetId="15" r:id="rId15"/>
    <sheet name="Tecnologie musicali" sheetId="16" r:id="rId16"/>
    <sheet name="Teoria, analisi e composizione" sheetId="17" r:id="rId17"/>
    <sheet name="Esclusi" sheetId="18" r:id="rId18"/>
  </sheets>
  <definedNames>
    <definedName name="_xlnm.Print_Area" localSheetId="9">'Tromba'!#REF!</definedName>
  </definedNames>
  <calcPr fullCalcOnLoad="1"/>
</workbook>
</file>

<file path=xl/sharedStrings.xml><?xml version="1.0" encoding="utf-8"?>
<sst xmlns="http://schemas.openxmlformats.org/spreadsheetml/2006/main" count="1558" uniqueCount="161">
  <si>
    <t>n°</t>
  </si>
  <si>
    <t>Cognome e nome</t>
  </si>
  <si>
    <t>Punteggio anni ruolo</t>
  </si>
  <si>
    <t>Anni ruolo</t>
  </si>
  <si>
    <t>Anni pre-ruolo</t>
  </si>
  <si>
    <t>Punteggio anni pre-ruolo</t>
  </si>
  <si>
    <t>Anni servizio continuativo</t>
  </si>
  <si>
    <t>Concorso a cattedra</t>
  </si>
  <si>
    <t>Diplomi specializzazione</t>
  </si>
  <si>
    <t>Punteggio anni servizio continuativo</t>
  </si>
  <si>
    <t>Punteggio diplomi specializazione</t>
  </si>
  <si>
    <t>Punteggio laurea triennale ecc.</t>
  </si>
  <si>
    <t>Lauree triennale ecc.</t>
  </si>
  <si>
    <t>Corsi prefezionamento</t>
  </si>
  <si>
    <t>Punteggio corsi perfezionamento</t>
  </si>
  <si>
    <t>Lauree V.O. o Magistrale</t>
  </si>
  <si>
    <t>Dottorato di ricerca</t>
  </si>
  <si>
    <t>Punteggio dottorato di ricerca</t>
  </si>
  <si>
    <t>Esami Stato fino al 2000/2001</t>
  </si>
  <si>
    <t>Punteggio esami di Stato</t>
  </si>
  <si>
    <t>Crediti professionali</t>
  </si>
  <si>
    <t>Punteggio crediti professionali</t>
  </si>
  <si>
    <t>Totale</t>
  </si>
  <si>
    <t>PEDICINI Selene</t>
  </si>
  <si>
    <t>Punteggio Lauree V.O. o mag. II liv</t>
  </si>
  <si>
    <t>ABATE Luigi</t>
  </si>
  <si>
    <t>Esclusi</t>
  </si>
  <si>
    <t>Motivi</t>
  </si>
  <si>
    <t>FUSCO Francesco</t>
  </si>
  <si>
    <t>LUBRANO Stefania</t>
  </si>
  <si>
    <t>PASSARIELLO Rosetta</t>
  </si>
  <si>
    <t>Bonus fino da 2000/2001 a 2007/2008</t>
  </si>
  <si>
    <t>RUSSO Pellegrino</t>
  </si>
  <si>
    <t>MAURIELLO Franco</t>
  </si>
  <si>
    <t>CATALANO Antonietta</t>
  </si>
  <si>
    <t>Canto</t>
  </si>
  <si>
    <t>Violino</t>
  </si>
  <si>
    <t>Storia della musica</t>
  </si>
  <si>
    <t>Tecnologie musicali</t>
  </si>
  <si>
    <t>Lab. Musica d'insieme - Fiati</t>
  </si>
  <si>
    <t>Lab. Musica d'insieme - Archi</t>
  </si>
  <si>
    <t>Lab. Musica d'insieme - Camera</t>
  </si>
  <si>
    <t>Clarinetto</t>
  </si>
  <si>
    <t>Violoncello</t>
  </si>
  <si>
    <t>PASSARO Antonio</t>
  </si>
  <si>
    <t>CERULO Ezio</t>
  </si>
  <si>
    <t>Pianoforte</t>
  </si>
  <si>
    <t>Chitarra</t>
  </si>
  <si>
    <t>BANCALE Adele</t>
  </si>
  <si>
    <t>CIULLO Vincenza</t>
  </si>
  <si>
    <t>CAPITANIO Debora</t>
  </si>
  <si>
    <t>MARRO Giovanni</t>
  </si>
  <si>
    <t>Percussioni</t>
  </si>
  <si>
    <t>Teoria, analisi e composizione</t>
  </si>
  <si>
    <t>SABBATINI Giancarlo</t>
  </si>
  <si>
    <t>Flauto</t>
  </si>
  <si>
    <t>CASALE Sergio</t>
  </si>
  <si>
    <t>PERRONE Andrea</t>
  </si>
  <si>
    <t>Cl.concorso</t>
  </si>
  <si>
    <t>A077</t>
  </si>
  <si>
    <t>A032</t>
  </si>
  <si>
    <t>CAPOZZI Franco</t>
  </si>
  <si>
    <t>CAPUTO Lucio</t>
  </si>
  <si>
    <t>cl.</t>
  </si>
  <si>
    <t>L'anno di prova non è valutabile ai fini del punteggio della continuità e del bonus</t>
  </si>
  <si>
    <t>Lab. Musica d'insieme - Canto (corale)</t>
  </si>
  <si>
    <t>GALLUCCI Maria Cris.</t>
  </si>
  <si>
    <t>ANZOVINO Fausto</t>
  </si>
  <si>
    <t>IULIANO Michele</t>
  </si>
  <si>
    <t>PALADINO Patrizio</t>
  </si>
  <si>
    <t>Strumento / Specialità</t>
  </si>
  <si>
    <t>D'ONOFRIO Lucia</t>
  </si>
  <si>
    <t>LANNI Pasquale</t>
  </si>
  <si>
    <t>3)</t>
  </si>
  <si>
    <t>6)</t>
  </si>
  <si>
    <t>5)</t>
  </si>
  <si>
    <t>Docenti titolari in provincia su A031, A032 e A077 forniti dei requisiti di cui alla nota 4405/2013</t>
  </si>
  <si>
    <t>CIOTTA Carmine</t>
  </si>
  <si>
    <t>MAFFEI Isabella</t>
  </si>
  <si>
    <t>DE MATOLA Carlo</t>
  </si>
  <si>
    <t>MARRO Federico</t>
  </si>
  <si>
    <t>GRIMALDI Livia</t>
  </si>
  <si>
    <t>POLITO Daniela</t>
  </si>
  <si>
    <t>Tromba</t>
  </si>
  <si>
    <t>MORANTE Giuseppe</t>
  </si>
  <si>
    <t>CALIRO Dina</t>
  </si>
  <si>
    <t>1 - 2) Conferme su posto o quota orario</t>
  </si>
  <si>
    <t>Accantonamento Posti/spezzoni-orario per aspiranti inclusi in Graduatorie a Esaurimento o di Istituto con almeno 1 anno di servizio nei licei musicali</t>
  </si>
  <si>
    <t>4 bis) Docenti titolari in provincia su A031, A032, A077, forniti dei titoli di cui alla nota 4405/2013</t>
  </si>
  <si>
    <t>Bonus da 2000/2001 a 2007/2008</t>
  </si>
  <si>
    <t>DI BLASIO Gioconda</t>
  </si>
  <si>
    <t>Non ha servizio presso licei sperimentali</t>
  </si>
  <si>
    <t>GIANANI Fiammetta</t>
  </si>
  <si>
    <t>REALE Sonia</t>
  </si>
  <si>
    <t>Sedi richieste</t>
  </si>
  <si>
    <t>Non rispetta vincolo su posto di sostegno</t>
  </si>
  <si>
    <t>D'ORSI Massimo Mario</t>
  </si>
  <si>
    <t>A031 (sostegno)</t>
  </si>
  <si>
    <t>ABC</t>
  </si>
  <si>
    <t>DE IOANNI Rossella</t>
  </si>
  <si>
    <t>CAVALLI Silvia</t>
  </si>
  <si>
    <t>PASTORE Antonio</t>
  </si>
  <si>
    <t>MAZZONE Giuseppina</t>
  </si>
  <si>
    <t>CELENTANO M. Rosaria</t>
  </si>
  <si>
    <t>CELENTANO Mariaros.</t>
  </si>
  <si>
    <t>GRASSO Gianluca</t>
  </si>
  <si>
    <t>Pianoforte e varie</t>
  </si>
  <si>
    <t>Non di ruolo</t>
  </si>
  <si>
    <t>REPOLA Tommaso</t>
  </si>
  <si>
    <t>SASSANO Antonella</t>
  </si>
  <si>
    <t>A032 (LI)</t>
  </si>
  <si>
    <t>CARDONE Simonetta</t>
  </si>
  <si>
    <t>ROSATO Antonietta</t>
  </si>
  <si>
    <t>Titolare fuori provincia (con presenza di licei musicali)</t>
  </si>
  <si>
    <t>SETARO Antonietta</t>
  </si>
  <si>
    <t>Sassofono</t>
  </si>
  <si>
    <t>RUSSO Antonio Pio</t>
  </si>
  <si>
    <t>SACCONE Pasquale</t>
  </si>
  <si>
    <t>IORIO Gianluca</t>
  </si>
  <si>
    <t>AMORUSO Gaetano</t>
  </si>
  <si>
    <t>LEONE Adriana</t>
  </si>
  <si>
    <t>3 bis) Docenti titolari in provincia su A031, A032, A077, forniti dei titoli di cui alla nota 4405/2013</t>
  </si>
  <si>
    <t>PALMIERI Domenico</t>
  </si>
  <si>
    <t>TARTAGLIA POLCINI Emilia</t>
  </si>
  <si>
    <t>EEEE</t>
  </si>
  <si>
    <t>Titolare Scuola Primaria</t>
  </si>
  <si>
    <t>Sedi richieste / conferma</t>
  </si>
  <si>
    <t>PARADISO Alba</t>
  </si>
  <si>
    <t>3 bis) Docenti titolari in provincia su A031, A032 e A077 forniti dei titoli di cui alla nota 4405/2013</t>
  </si>
  <si>
    <t>CATALANO Irene</t>
  </si>
  <si>
    <t>PARADISO Assuntina</t>
  </si>
  <si>
    <t>16 h B</t>
  </si>
  <si>
    <t>Sedi conferma</t>
  </si>
  <si>
    <t>A = Airola; B = Benevento; C = Cerreto Sannita</t>
  </si>
  <si>
    <t>BC</t>
  </si>
  <si>
    <t>7 h B</t>
  </si>
  <si>
    <t>B</t>
  </si>
  <si>
    <t>3 h B</t>
  </si>
  <si>
    <t>8 h B</t>
  </si>
  <si>
    <t>10 h B</t>
  </si>
  <si>
    <t>6 h A</t>
  </si>
  <si>
    <t>BAC</t>
  </si>
  <si>
    <t>18 h B</t>
  </si>
  <si>
    <t>4 h A</t>
  </si>
  <si>
    <t>A</t>
  </si>
  <si>
    <t>CBA</t>
  </si>
  <si>
    <t>2 h A</t>
  </si>
  <si>
    <t>BA</t>
  </si>
  <si>
    <t>2 h B</t>
  </si>
  <si>
    <t>4 h B</t>
  </si>
  <si>
    <t>BCA</t>
  </si>
  <si>
    <t>15 h B + 3 h A</t>
  </si>
  <si>
    <t>CAB</t>
  </si>
  <si>
    <t>11 h B</t>
  </si>
  <si>
    <t>Non ha titolo (didattica della musica vale come titolo, in subordine, solo per la classe di concorso A031)</t>
  </si>
  <si>
    <t>Quota esubero: A077, non forniti dei titoli di cui alla nota 4405/2013 ma con almeno 3 anni di servizio A077</t>
  </si>
  <si>
    <t>A077, non forniti dei titoli di cui alla nota 4405/2013 ma con almeno 3 anni di servizio A077</t>
  </si>
  <si>
    <t>7)</t>
  </si>
  <si>
    <t>*</t>
  </si>
  <si>
    <t>GALLUCCI M. Crist.</t>
  </si>
  <si>
    <t>CAMPANILE Elvira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</si>
</sst>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30"/>
      <name val="Arial"/>
      <family val="2"/>
    </font>
    <font>
      <b/>
      <sz val="12"/>
      <name val="Arial"/>
      <family val="2"/>
    </font>
    <font>
      <b/>
      <u val="single"/>
      <sz val="30"/>
      <color indexed="9"/>
      <name val="Arial"/>
      <family val="2"/>
    </font>
    <font>
      <sz val="10"/>
      <color indexed="9"/>
      <name val="Arial"/>
      <family val="2"/>
    </font>
    <font>
      <b/>
      <u val="single"/>
      <sz val="30"/>
      <color indexed="8"/>
      <name val="Arial"/>
      <family val="2"/>
    </font>
    <font>
      <b/>
      <sz val="30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9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7" borderId="0" xfId="0" applyFill="1" applyAlignment="1">
      <alignment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9" fillId="39" borderId="0" xfId="0" applyFont="1" applyFill="1" applyAlignment="1">
      <alignment/>
    </xf>
    <xf numFmtId="0" fontId="10" fillId="39" borderId="0" xfId="0" applyFont="1" applyFill="1" applyAlignment="1">
      <alignment/>
    </xf>
    <xf numFmtId="0" fontId="0" fillId="39" borderId="0" xfId="0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5" borderId="0" xfId="0" applyFill="1" applyAlignment="1">
      <alignment/>
    </xf>
    <xf numFmtId="0" fontId="9" fillId="41" borderId="0" xfId="0" applyFont="1" applyFill="1" applyAlignment="1">
      <alignment/>
    </xf>
    <xf numFmtId="0" fontId="10" fillId="41" borderId="0" xfId="0" applyFont="1" applyFill="1" applyAlignment="1">
      <alignment/>
    </xf>
    <xf numFmtId="0" fontId="0" fillId="41" borderId="0" xfId="0" applyFill="1" applyAlignment="1">
      <alignment/>
    </xf>
    <xf numFmtId="0" fontId="9" fillId="42" borderId="0" xfId="0" applyFont="1" applyFill="1" applyAlignment="1">
      <alignment/>
    </xf>
    <xf numFmtId="0" fontId="10" fillId="42" borderId="0" xfId="0" applyFont="1" applyFill="1" applyAlignment="1">
      <alignment/>
    </xf>
    <xf numFmtId="0" fontId="0" fillId="42" borderId="0" xfId="0" applyFill="1" applyAlignment="1">
      <alignment/>
    </xf>
    <xf numFmtId="0" fontId="9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7" fillId="43" borderId="0" xfId="0" applyFont="1" applyFill="1" applyAlignment="1">
      <alignment/>
    </xf>
    <xf numFmtId="0" fontId="0" fillId="43" borderId="0" xfId="0" applyFill="1" applyAlignment="1">
      <alignment/>
    </xf>
    <xf numFmtId="0" fontId="11" fillId="44" borderId="0" xfId="0" applyFont="1" applyFill="1" applyAlignment="1">
      <alignment/>
    </xf>
    <xf numFmtId="0" fontId="6" fillId="44" borderId="0" xfId="0" applyFont="1" applyFill="1" applyAlignment="1">
      <alignment/>
    </xf>
    <xf numFmtId="0" fontId="0" fillId="44" borderId="0" xfId="0" applyFill="1" applyAlignment="1">
      <alignment/>
    </xf>
    <xf numFmtId="0" fontId="9" fillId="45" borderId="0" xfId="0" applyFont="1" applyFill="1" applyAlignment="1">
      <alignment/>
    </xf>
    <xf numFmtId="0" fontId="10" fillId="45" borderId="0" xfId="0" applyFont="1" applyFill="1" applyAlignment="1">
      <alignment/>
    </xf>
    <xf numFmtId="0" fontId="0" fillId="45" borderId="0" xfId="0" applyFill="1" applyAlignment="1">
      <alignment/>
    </xf>
    <xf numFmtId="0" fontId="7" fillId="46" borderId="0" xfId="0" applyFont="1" applyFill="1" applyAlignment="1">
      <alignment/>
    </xf>
    <xf numFmtId="0" fontId="0" fillId="46" borderId="0" xfId="0" applyFill="1" applyAlignment="1">
      <alignment/>
    </xf>
    <xf numFmtId="0" fontId="12" fillId="47" borderId="0" xfId="0" applyFont="1" applyFill="1" applyAlignment="1">
      <alignment/>
    </xf>
    <xf numFmtId="0" fontId="10" fillId="47" borderId="0" xfId="0" applyFont="1" applyFill="1" applyAlignment="1">
      <alignment/>
    </xf>
    <xf numFmtId="0" fontId="9" fillId="48" borderId="0" xfId="0" applyFont="1" applyFill="1" applyAlignment="1">
      <alignment/>
    </xf>
    <xf numFmtId="0" fontId="10" fillId="48" borderId="0" xfId="0" applyFont="1" applyFill="1" applyAlignment="1">
      <alignment/>
    </xf>
    <xf numFmtId="0" fontId="0" fillId="48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1" fillId="17" borderId="0" xfId="0" applyFont="1" applyFill="1" applyAlignment="1">
      <alignment/>
    </xf>
    <xf numFmtId="0" fontId="10" fillId="17" borderId="0" xfId="0" applyFont="1" applyFill="1" applyAlignment="1">
      <alignment/>
    </xf>
    <xf numFmtId="0" fontId="0" fillId="17" borderId="0" xfId="0" applyFill="1" applyAlignment="1">
      <alignment/>
    </xf>
    <xf numFmtId="0" fontId="11" fillId="46" borderId="0" xfId="0" applyFont="1" applyFill="1" applyAlignment="1">
      <alignment/>
    </xf>
    <xf numFmtId="0" fontId="6" fillId="46" borderId="0" xfId="0" applyFont="1" applyFill="1" applyAlignment="1">
      <alignment/>
    </xf>
    <xf numFmtId="0" fontId="4" fillId="33" borderId="11" xfId="0" applyFont="1" applyFill="1" applyBorder="1" applyAlignment="1">
      <alignment horizontal="center" textRotation="90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3" xfId="0" applyFont="1" applyFill="1" applyBorder="1" applyAlignment="1">
      <alignment horizontal="center" textRotation="90" wrapText="1"/>
    </xf>
    <xf numFmtId="0" fontId="8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 textRotation="90" wrapText="1"/>
    </xf>
    <xf numFmtId="0" fontId="0" fillId="33" borderId="12" xfId="0" applyFont="1" applyFill="1" applyBorder="1" applyAlignment="1">
      <alignment horizontal="center" textRotation="90" wrapText="1"/>
    </xf>
    <xf numFmtId="0" fontId="0" fillId="33" borderId="17" xfId="0" applyFont="1" applyFill="1" applyBorder="1" applyAlignment="1">
      <alignment horizontal="center" textRotation="90" wrapText="1"/>
    </xf>
    <xf numFmtId="0" fontId="4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3" xfId="0" applyFont="1" applyFill="1" applyBorder="1" applyAlignment="1">
      <alignment horizontal="center" textRotation="90" wrapText="1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 textRotation="90" wrapText="1"/>
    </xf>
    <xf numFmtId="0" fontId="4" fillId="33" borderId="25" xfId="0" applyFont="1" applyFill="1" applyBorder="1" applyAlignment="1">
      <alignment horizontal="center" textRotation="90" wrapText="1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 horizontal="center" textRotation="90" wrapText="1"/>
    </xf>
    <xf numFmtId="0" fontId="0" fillId="33" borderId="25" xfId="0" applyFont="1" applyFill="1" applyBorder="1" applyAlignment="1">
      <alignment horizontal="center" textRotation="90" wrapText="1"/>
    </xf>
    <xf numFmtId="0" fontId="0" fillId="33" borderId="27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horizontal="center" textRotation="90" wrapText="1"/>
    </xf>
    <xf numFmtId="14" fontId="0" fillId="33" borderId="14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20" xfId="0" applyFont="1" applyFill="1" applyBorder="1" applyAlignment="1">
      <alignment horizontal="center" textRotation="90" wrapText="1"/>
    </xf>
    <xf numFmtId="0" fontId="0" fillId="33" borderId="14" xfId="0" applyFont="1" applyFill="1" applyBorder="1" applyAlignment="1">
      <alignment horizontal="center" textRotation="90" wrapText="1"/>
    </xf>
    <xf numFmtId="0" fontId="0" fillId="33" borderId="2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8" fillId="33" borderId="32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14" fontId="0" fillId="33" borderId="0" xfId="0" applyNumberFormat="1" applyFont="1" applyFill="1" applyAlignment="1">
      <alignment/>
    </xf>
    <xf numFmtId="0" fontId="4" fillId="33" borderId="33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2" xfId="0" applyFont="1" applyFill="1" applyBorder="1" applyAlignment="1">
      <alignment wrapText="1"/>
    </xf>
    <xf numFmtId="0" fontId="4" fillId="33" borderId="41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15" fillId="0" borderId="0" xfId="0" applyFont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2" fillId="0" borderId="14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wrapText="1"/>
    </xf>
    <xf numFmtId="0" fontId="8" fillId="33" borderId="32" xfId="0" applyFont="1" applyFill="1" applyBorder="1" applyAlignment="1">
      <alignment wrapText="1"/>
    </xf>
    <xf numFmtId="0" fontId="8" fillId="33" borderId="3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33" borderId="32" xfId="0" applyFont="1" applyFill="1" applyBorder="1" applyAlignment="1">
      <alignment wrapText="1"/>
    </xf>
    <xf numFmtId="0" fontId="8" fillId="33" borderId="32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2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8.140625" style="0" customWidth="1"/>
    <col min="27" max="27" width="6.28125" style="0" customWidth="1"/>
    <col min="28" max="28" width="3.57421875" style="0" customWidth="1"/>
  </cols>
  <sheetData>
    <row r="1" spans="1:28" ht="37.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  <c r="AB1" s="16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99.5" customHeight="1" thickBot="1">
      <c r="A3" s="65" t="s">
        <v>0</v>
      </c>
      <c r="B3" s="65" t="s">
        <v>1</v>
      </c>
      <c r="C3" s="66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9" t="s">
        <v>8</v>
      </c>
      <c r="M3" s="60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1" t="s">
        <v>22</v>
      </c>
      <c r="AA3" s="60" t="s">
        <v>132</v>
      </c>
      <c r="AB3" s="60" t="s">
        <v>94</v>
      </c>
    </row>
    <row r="4" spans="1:28" ht="23.25" thickBot="1">
      <c r="A4" s="63">
        <v>1</v>
      </c>
      <c r="B4" s="70" t="s">
        <v>71</v>
      </c>
      <c r="C4" s="71" t="s">
        <v>60</v>
      </c>
      <c r="D4" s="72">
        <v>31</v>
      </c>
      <c r="E4" s="73">
        <f>D4*6</f>
        <v>186</v>
      </c>
      <c r="F4" s="72">
        <v>2</v>
      </c>
      <c r="G4" s="73">
        <f>F4*3</f>
        <v>6</v>
      </c>
      <c r="H4" s="72">
        <v>29</v>
      </c>
      <c r="I4" s="73">
        <f>IF(H4&gt;5,10+(H4-5)*3,H4*2)</f>
        <v>82</v>
      </c>
      <c r="J4" s="63">
        <v>10</v>
      </c>
      <c r="K4" s="63">
        <v>12</v>
      </c>
      <c r="L4" s="74"/>
      <c r="M4" s="63">
        <f>L4*5</f>
        <v>0</v>
      </c>
      <c r="N4" s="72"/>
      <c r="O4" s="73">
        <f>N4*3</f>
        <v>0</v>
      </c>
      <c r="P4" s="72">
        <v>0</v>
      </c>
      <c r="Q4" s="73">
        <f>P4*1</f>
        <v>0</v>
      </c>
      <c r="R4" s="72"/>
      <c r="S4" s="73">
        <f>R4*5</f>
        <v>0</v>
      </c>
      <c r="T4" s="72"/>
      <c r="U4" s="73">
        <f>T4*5</f>
        <v>0</v>
      </c>
      <c r="V4" s="72"/>
      <c r="W4" s="73">
        <f>V4*1</f>
        <v>0</v>
      </c>
      <c r="X4" s="72">
        <v>1</v>
      </c>
      <c r="Y4" s="73">
        <f>X4*3</f>
        <v>3</v>
      </c>
      <c r="Z4" s="75">
        <f>E4+G4+I4+J4+K4+M4+O4+Q4+S4+U4+W4+Y4</f>
        <v>299</v>
      </c>
      <c r="AA4" s="63" t="s">
        <v>131</v>
      </c>
      <c r="AB4" s="63" t="s">
        <v>134</v>
      </c>
    </row>
    <row r="5" spans="1:28" ht="23.25" thickBot="1">
      <c r="A5" s="63">
        <v>2</v>
      </c>
      <c r="B5" s="70" t="s">
        <v>30</v>
      </c>
      <c r="C5" s="72" t="s">
        <v>60</v>
      </c>
      <c r="D5" s="72">
        <v>29</v>
      </c>
      <c r="E5" s="76">
        <f>D5*6</f>
        <v>174</v>
      </c>
      <c r="F5" s="72">
        <v>2</v>
      </c>
      <c r="G5" s="76">
        <f>F5*3</f>
        <v>6</v>
      </c>
      <c r="H5" s="72">
        <v>25</v>
      </c>
      <c r="I5" s="76">
        <f>IF(H5&gt;5,10+(H5-5)*3,H5*2)</f>
        <v>70</v>
      </c>
      <c r="J5" s="77"/>
      <c r="K5" s="77">
        <v>12</v>
      </c>
      <c r="L5" s="74"/>
      <c r="M5" s="77">
        <f>L5*5</f>
        <v>0</v>
      </c>
      <c r="N5" s="72"/>
      <c r="O5" s="76">
        <f>N5*3</f>
        <v>0</v>
      </c>
      <c r="P5" s="72">
        <v>1</v>
      </c>
      <c r="Q5" s="76">
        <f>P5*1</f>
        <v>1</v>
      </c>
      <c r="R5" s="72">
        <v>2</v>
      </c>
      <c r="S5" s="76">
        <f>R5*5</f>
        <v>10</v>
      </c>
      <c r="T5" s="72"/>
      <c r="U5" s="76">
        <f>T5*5</f>
        <v>0</v>
      </c>
      <c r="V5" s="72"/>
      <c r="W5" s="76">
        <f>V5*1</f>
        <v>0</v>
      </c>
      <c r="X5" s="72">
        <v>2</v>
      </c>
      <c r="Y5" s="76">
        <f>X5*3</f>
        <v>6</v>
      </c>
      <c r="Z5" s="75">
        <f>E5+G5+I5+J5+K5+M5+O5+Q5+S5+U5+W5+Y5</f>
        <v>279</v>
      </c>
      <c r="AA5" s="63" t="s">
        <v>135</v>
      </c>
      <c r="AB5" s="63" t="s">
        <v>136</v>
      </c>
    </row>
    <row r="6" spans="1:28" ht="12.75">
      <c r="A6" s="52"/>
      <c r="B6" s="52" t="s">
        <v>64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>
      <c r="A7" s="52"/>
      <c r="B7" s="52" t="s">
        <v>133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15.75" thickBot="1">
      <c r="A9" s="62" t="s">
        <v>73</v>
      </c>
      <c r="B9" s="141" t="s">
        <v>76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52"/>
      <c r="AB9" s="52"/>
    </row>
    <row r="10" spans="1:28" ht="180" thickBot="1">
      <c r="A10" s="63" t="s">
        <v>0</v>
      </c>
      <c r="B10" s="65" t="s">
        <v>1</v>
      </c>
      <c r="C10" s="66" t="s">
        <v>63</v>
      </c>
      <c r="D10" s="67" t="s">
        <v>3</v>
      </c>
      <c r="E10" s="59" t="s">
        <v>2</v>
      </c>
      <c r="F10" s="67" t="s">
        <v>4</v>
      </c>
      <c r="G10" s="59" t="s">
        <v>5</v>
      </c>
      <c r="H10" s="67" t="s">
        <v>6</v>
      </c>
      <c r="I10" s="59" t="s">
        <v>9</v>
      </c>
      <c r="J10" s="68" t="s">
        <v>89</v>
      </c>
      <c r="K10" s="78" t="s">
        <v>7</v>
      </c>
      <c r="L10" s="67" t="s">
        <v>8</v>
      </c>
      <c r="M10" s="59" t="s">
        <v>10</v>
      </c>
      <c r="N10" s="67" t="s">
        <v>12</v>
      </c>
      <c r="O10" s="59" t="s">
        <v>11</v>
      </c>
      <c r="P10" s="67" t="s">
        <v>13</v>
      </c>
      <c r="Q10" s="59" t="s">
        <v>14</v>
      </c>
      <c r="R10" s="67" t="s">
        <v>15</v>
      </c>
      <c r="S10" s="59" t="s">
        <v>24</v>
      </c>
      <c r="T10" s="67" t="s">
        <v>16</v>
      </c>
      <c r="U10" s="59" t="s">
        <v>17</v>
      </c>
      <c r="V10" s="67" t="s">
        <v>18</v>
      </c>
      <c r="W10" s="59" t="s">
        <v>19</v>
      </c>
      <c r="X10" s="67" t="s">
        <v>20</v>
      </c>
      <c r="Y10" s="59" t="s">
        <v>21</v>
      </c>
      <c r="Z10" s="60" t="s">
        <v>22</v>
      </c>
      <c r="AA10" s="60" t="s">
        <v>94</v>
      </c>
      <c r="AB10" s="52"/>
    </row>
    <row r="11" spans="1:28" ht="23.25" thickBot="1">
      <c r="A11" s="63">
        <v>3</v>
      </c>
      <c r="B11" s="79" t="s">
        <v>82</v>
      </c>
      <c r="C11" s="63" t="s">
        <v>59</v>
      </c>
      <c r="D11" s="72">
        <v>7</v>
      </c>
      <c r="E11" s="76">
        <f>D11*6</f>
        <v>42</v>
      </c>
      <c r="F11" s="72">
        <v>7</v>
      </c>
      <c r="G11" s="76">
        <f>F11*3</f>
        <v>21</v>
      </c>
      <c r="H11" s="72">
        <v>6</v>
      </c>
      <c r="I11" s="76">
        <f>IF(H11&gt;5,10+(H11-5)*3,H11*2)</f>
        <v>13</v>
      </c>
      <c r="J11" s="77"/>
      <c r="K11" s="77"/>
      <c r="L11" s="72"/>
      <c r="M11" s="76">
        <f>L11*5</f>
        <v>0</v>
      </c>
      <c r="N11" s="72">
        <v>1</v>
      </c>
      <c r="O11" s="76">
        <f>N11*3</f>
        <v>3</v>
      </c>
      <c r="P11" s="72">
        <v>1</v>
      </c>
      <c r="Q11" s="76">
        <f>P11*1</f>
        <v>1</v>
      </c>
      <c r="R11" s="72">
        <v>2</v>
      </c>
      <c r="S11" s="76">
        <f>R11*5</f>
        <v>10</v>
      </c>
      <c r="T11" s="72"/>
      <c r="U11" s="76">
        <f>T11*5</f>
        <v>0</v>
      </c>
      <c r="V11" s="72"/>
      <c r="W11" s="76">
        <f>V11*1</f>
        <v>0</v>
      </c>
      <c r="X11" s="72"/>
      <c r="Y11" s="76">
        <f>X11*3</f>
        <v>0</v>
      </c>
      <c r="Z11" s="75">
        <f>E11+G11+I11+J11+K11+M11+O11+Q11+S11+U11+W11+Y11</f>
        <v>90</v>
      </c>
      <c r="AA11" s="63" t="s">
        <v>136</v>
      </c>
      <c r="AB11" s="52"/>
    </row>
    <row r="12" spans="1:28" ht="12.75">
      <c r="A12" s="52"/>
      <c r="B12" s="52" t="s">
        <v>64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ht="12.75">
      <c r="A13" s="52"/>
      <c r="B13" s="52" t="s">
        <v>133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15">
      <c r="A16" s="62" t="s">
        <v>74</v>
      </c>
      <c r="B16" s="141" t="s">
        <v>87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8"/>
      <c r="AB16" s="8"/>
    </row>
    <row r="17" spans="1:28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">
      <c r="A19" s="64" t="s">
        <v>157</v>
      </c>
      <c r="B19" s="142" t="s">
        <v>156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8"/>
      <c r="AB19" s="8"/>
    </row>
    <row r="20" spans="1:28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</sheetData>
  <sheetProtection/>
  <mergeCells count="3">
    <mergeCell ref="B9:Z9"/>
    <mergeCell ref="B16:Z16"/>
    <mergeCell ref="B19:Z1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C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5.28125" style="0" bestFit="1" customWidth="1"/>
    <col min="27" max="27" width="5.28125" style="0" customWidth="1"/>
    <col min="28" max="28" width="3.421875" style="0" customWidth="1"/>
    <col min="29" max="29" width="3.8515625" style="0" customWidth="1"/>
  </cols>
  <sheetData>
    <row r="1" spans="1:28" ht="37.5">
      <c r="A1" s="9" t="s">
        <v>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7"/>
      <c r="AB1" s="17"/>
    </row>
    <row r="2" spans="1:29" ht="15.75" thickBot="1">
      <c r="A2" s="64" t="s">
        <v>86</v>
      </c>
      <c r="B2" s="104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52"/>
      <c r="AB2" s="52"/>
      <c r="AC2" s="52"/>
    </row>
    <row r="3" spans="1:29" ht="199.5" customHeight="1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  <c r="AC3" s="52"/>
    </row>
    <row r="4" spans="1:29" ht="23.25" thickBot="1">
      <c r="A4" s="63">
        <v>1</v>
      </c>
      <c r="B4" s="77" t="s">
        <v>57</v>
      </c>
      <c r="C4" s="63" t="s">
        <v>59</v>
      </c>
      <c r="D4" s="72">
        <v>3</v>
      </c>
      <c r="E4" s="76">
        <f>D4*6</f>
        <v>18</v>
      </c>
      <c r="F4" s="72">
        <v>2</v>
      </c>
      <c r="G4" s="76">
        <f>F4*3</f>
        <v>6</v>
      </c>
      <c r="H4" s="72"/>
      <c r="I4" s="76">
        <f>IF(H4&gt;5,10+(H4-5)*3,H4*2)</f>
        <v>0</v>
      </c>
      <c r="J4" s="63"/>
      <c r="K4" s="63"/>
      <c r="L4" s="72"/>
      <c r="M4" s="76">
        <f>L4*5</f>
        <v>0</v>
      </c>
      <c r="N4" s="72"/>
      <c r="O4" s="76">
        <f>N4*3</f>
        <v>0</v>
      </c>
      <c r="P4" s="72">
        <v>2</v>
      </c>
      <c r="Q4" s="76">
        <f>P4*1</f>
        <v>2</v>
      </c>
      <c r="R4" s="72">
        <v>2</v>
      </c>
      <c r="S4" s="76">
        <f>R4*5</f>
        <v>10</v>
      </c>
      <c r="T4" s="72"/>
      <c r="U4" s="76">
        <f>T4*5</f>
        <v>0</v>
      </c>
      <c r="V4" s="72"/>
      <c r="W4" s="76">
        <f>V4*1</f>
        <v>0</v>
      </c>
      <c r="X4" s="72">
        <v>1</v>
      </c>
      <c r="Y4" s="76">
        <f>X4*3</f>
        <v>3</v>
      </c>
      <c r="Z4" s="88">
        <f>E4+G4+I4+J4+K4+M4+O4+Q4+S4+U4+W4+Y4</f>
        <v>39</v>
      </c>
      <c r="AA4" s="63" t="s">
        <v>148</v>
      </c>
      <c r="AB4" s="63" t="s">
        <v>147</v>
      </c>
      <c r="AC4" s="130" t="s">
        <v>158</v>
      </c>
    </row>
    <row r="5" spans="1:29" ht="12.75">
      <c r="A5" s="52"/>
      <c r="B5" s="52" t="s">
        <v>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12.75">
      <c r="A6" s="52"/>
      <c r="B6" s="52" t="s">
        <v>133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30" customHeight="1">
      <c r="A8" s="62" t="s">
        <v>74</v>
      </c>
      <c r="B8" s="141" t="s">
        <v>87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52"/>
      <c r="AB8" s="52"/>
      <c r="AC8" s="52"/>
    </row>
    <row r="9" spans="1:29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ht="15">
      <c r="A11" s="64" t="s">
        <v>157</v>
      </c>
      <c r="B11" s="142" t="s">
        <v>156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52"/>
      <c r="AB11" s="52"/>
      <c r="AC11" s="52"/>
    </row>
    <row r="12" spans="1:29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9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</sheetData>
  <sheetProtection/>
  <mergeCells count="2">
    <mergeCell ref="B8:Z8"/>
    <mergeCell ref="B11:Z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AC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7109375" style="0" bestFit="1" customWidth="1"/>
    <col min="2" max="2" width="21.0039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4.7109375" style="0" customWidth="1"/>
  </cols>
  <sheetData>
    <row r="1" spans="1:28" ht="37.5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3"/>
    </row>
    <row r="2" spans="1:29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99.5" customHeight="1" thickBot="1">
      <c r="A3" s="63" t="s">
        <v>0</v>
      </c>
      <c r="B3" s="63" t="s">
        <v>1</v>
      </c>
      <c r="C3" s="63" t="s">
        <v>63</v>
      </c>
      <c r="D3" s="94" t="s">
        <v>3</v>
      </c>
      <c r="E3" s="90" t="s">
        <v>2</v>
      </c>
      <c r="F3" s="94" t="s">
        <v>4</v>
      </c>
      <c r="G3" s="90" t="s">
        <v>5</v>
      </c>
      <c r="H3" s="94" t="s">
        <v>6</v>
      </c>
      <c r="I3" s="90" t="s">
        <v>9</v>
      </c>
      <c r="J3" s="68" t="s">
        <v>89</v>
      </c>
      <c r="K3" s="95" t="s">
        <v>7</v>
      </c>
      <c r="L3" s="94" t="s">
        <v>8</v>
      </c>
      <c r="M3" s="90" t="s">
        <v>10</v>
      </c>
      <c r="N3" s="94" t="s">
        <v>12</v>
      </c>
      <c r="O3" s="90" t="s">
        <v>11</v>
      </c>
      <c r="P3" s="94" t="s">
        <v>13</v>
      </c>
      <c r="Q3" s="90" t="s">
        <v>14</v>
      </c>
      <c r="R3" s="94" t="s">
        <v>15</v>
      </c>
      <c r="S3" s="90" t="s">
        <v>24</v>
      </c>
      <c r="T3" s="94" t="s">
        <v>16</v>
      </c>
      <c r="U3" s="90" t="s">
        <v>17</v>
      </c>
      <c r="V3" s="94" t="s">
        <v>18</v>
      </c>
      <c r="W3" s="90" t="s">
        <v>19</v>
      </c>
      <c r="X3" s="94" t="s">
        <v>20</v>
      </c>
      <c r="Y3" s="90" t="s">
        <v>21</v>
      </c>
      <c r="Z3" s="91" t="s">
        <v>22</v>
      </c>
      <c r="AA3" s="60" t="s">
        <v>132</v>
      </c>
      <c r="AB3" s="60" t="s">
        <v>94</v>
      </c>
      <c r="AC3" s="52"/>
    </row>
    <row r="4" spans="1:29" ht="23.25" thickBot="1">
      <c r="A4" s="63">
        <v>1</v>
      </c>
      <c r="B4" s="116" t="s">
        <v>79</v>
      </c>
      <c r="C4" s="113" t="s">
        <v>59</v>
      </c>
      <c r="D4" s="114">
        <v>15</v>
      </c>
      <c r="E4" s="115">
        <f>D4*6</f>
        <v>90</v>
      </c>
      <c r="F4" s="114">
        <v>4</v>
      </c>
      <c r="G4" s="115">
        <f>F4*3</f>
        <v>12</v>
      </c>
      <c r="H4" s="114">
        <v>3</v>
      </c>
      <c r="I4" s="115">
        <f>IF(H4&gt;5,10+(H4-5)*3,H4*2)</f>
        <v>6</v>
      </c>
      <c r="J4" s="116">
        <v>10</v>
      </c>
      <c r="K4" s="116"/>
      <c r="L4" s="114"/>
      <c r="M4" s="115">
        <f>L4*5</f>
        <v>0</v>
      </c>
      <c r="N4" s="114"/>
      <c r="O4" s="115">
        <f>N4*3</f>
        <v>0</v>
      </c>
      <c r="P4" s="114"/>
      <c r="Q4" s="115">
        <f>P4*1</f>
        <v>0</v>
      </c>
      <c r="R4" s="114"/>
      <c r="S4" s="115">
        <f>R4*5</f>
        <v>0</v>
      </c>
      <c r="T4" s="114"/>
      <c r="U4" s="115">
        <f>T4*5</f>
        <v>0</v>
      </c>
      <c r="V4" s="114"/>
      <c r="W4" s="115">
        <f>V4*1</f>
        <v>0</v>
      </c>
      <c r="X4" s="114">
        <v>1</v>
      </c>
      <c r="Y4" s="115">
        <f>X4*3</f>
        <v>3</v>
      </c>
      <c r="Z4" s="117">
        <f>E4+G4+I4+J4+K4+M4+O4+Q4+S4+U4+W4+Y4</f>
        <v>121</v>
      </c>
      <c r="AA4" s="63" t="s">
        <v>146</v>
      </c>
      <c r="AB4" s="63" t="s">
        <v>98</v>
      </c>
      <c r="AC4" s="52"/>
    </row>
    <row r="5" spans="1:29" ht="12.75">
      <c r="A5" s="52"/>
      <c r="B5" s="52" t="s">
        <v>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12.75">
      <c r="A6" s="52"/>
      <c r="B6" s="52" t="s">
        <v>133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5.75" thickBot="1">
      <c r="A8" s="62" t="s">
        <v>73</v>
      </c>
      <c r="B8" s="141" t="s">
        <v>76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52"/>
      <c r="AB8" s="52"/>
      <c r="AC8" s="52"/>
    </row>
    <row r="9" spans="1:29" ht="199.5" customHeight="1" thickBot="1">
      <c r="A9" s="63" t="s">
        <v>0</v>
      </c>
      <c r="B9" s="63" t="s">
        <v>1</v>
      </c>
      <c r="C9" s="63" t="s">
        <v>63</v>
      </c>
      <c r="D9" s="94" t="s">
        <v>3</v>
      </c>
      <c r="E9" s="90" t="s">
        <v>2</v>
      </c>
      <c r="F9" s="94" t="s">
        <v>4</v>
      </c>
      <c r="G9" s="90" t="s">
        <v>5</v>
      </c>
      <c r="H9" s="94" t="s">
        <v>6</v>
      </c>
      <c r="I9" s="90" t="s">
        <v>9</v>
      </c>
      <c r="J9" s="68" t="s">
        <v>89</v>
      </c>
      <c r="K9" s="95" t="s">
        <v>7</v>
      </c>
      <c r="L9" s="94" t="s">
        <v>8</v>
      </c>
      <c r="M9" s="90" t="s">
        <v>10</v>
      </c>
      <c r="N9" s="94" t="s">
        <v>12</v>
      </c>
      <c r="O9" s="90" t="s">
        <v>11</v>
      </c>
      <c r="P9" s="94" t="s">
        <v>13</v>
      </c>
      <c r="Q9" s="90" t="s">
        <v>14</v>
      </c>
      <c r="R9" s="94" t="s">
        <v>15</v>
      </c>
      <c r="S9" s="90" t="s">
        <v>24</v>
      </c>
      <c r="T9" s="94" t="s">
        <v>16</v>
      </c>
      <c r="U9" s="90" t="s">
        <v>17</v>
      </c>
      <c r="V9" s="94" t="s">
        <v>18</v>
      </c>
      <c r="W9" s="90" t="s">
        <v>19</v>
      </c>
      <c r="X9" s="94" t="s">
        <v>20</v>
      </c>
      <c r="Y9" s="90" t="s">
        <v>21</v>
      </c>
      <c r="Z9" s="91" t="s">
        <v>22</v>
      </c>
      <c r="AA9" s="60" t="s">
        <v>94</v>
      </c>
      <c r="AB9" s="52"/>
      <c r="AC9" s="52"/>
    </row>
    <row r="10" spans="1:29" ht="23.25" thickBot="1">
      <c r="A10" s="63">
        <v>2</v>
      </c>
      <c r="B10" s="77" t="s">
        <v>33</v>
      </c>
      <c r="C10" s="63" t="s">
        <v>59</v>
      </c>
      <c r="D10" s="72">
        <v>10</v>
      </c>
      <c r="E10" s="76">
        <f>D10*6</f>
        <v>60</v>
      </c>
      <c r="F10" s="72">
        <v>9</v>
      </c>
      <c r="G10" s="76">
        <f>F10*3</f>
        <v>27</v>
      </c>
      <c r="H10" s="72">
        <v>3</v>
      </c>
      <c r="I10" s="76">
        <f>IF(H10&gt;5,10+(H10-5)*3,H10*2)</f>
        <v>6</v>
      </c>
      <c r="J10" s="77"/>
      <c r="K10" s="77">
        <v>12</v>
      </c>
      <c r="L10" s="72"/>
      <c r="M10" s="76">
        <f>L10*5</f>
        <v>0</v>
      </c>
      <c r="N10" s="72"/>
      <c r="O10" s="76">
        <f>N10*3</f>
        <v>0</v>
      </c>
      <c r="P10" s="72"/>
      <c r="Q10" s="76">
        <f>P10*1</f>
        <v>0</v>
      </c>
      <c r="R10" s="72">
        <v>3</v>
      </c>
      <c r="S10" s="76">
        <f>R10*5</f>
        <v>15</v>
      </c>
      <c r="T10" s="72"/>
      <c r="U10" s="76">
        <f>T10*5</f>
        <v>0</v>
      </c>
      <c r="V10" s="72"/>
      <c r="W10" s="76">
        <f>V10*1</f>
        <v>0</v>
      </c>
      <c r="X10" s="72"/>
      <c r="Y10" s="76">
        <f>X10*3</f>
        <v>0</v>
      </c>
      <c r="Z10" s="88">
        <f>E10+G10+I10+J10+K10+M10+O10+Q10+S10+U10+W10+Y10</f>
        <v>120</v>
      </c>
      <c r="AA10" s="63" t="s">
        <v>141</v>
      </c>
      <c r="AB10" s="52"/>
      <c r="AC10" s="52"/>
    </row>
    <row r="11" spans="1:29" ht="23.25" thickBot="1">
      <c r="A11" s="96">
        <v>3</v>
      </c>
      <c r="B11" s="97" t="s">
        <v>32</v>
      </c>
      <c r="C11" s="96" t="s">
        <v>59</v>
      </c>
      <c r="D11" s="98">
        <v>10</v>
      </c>
      <c r="E11" s="99">
        <f>D11*6</f>
        <v>60</v>
      </c>
      <c r="F11" s="98">
        <v>4</v>
      </c>
      <c r="G11" s="99">
        <f>F11*3</f>
        <v>12</v>
      </c>
      <c r="H11" s="98">
        <v>3</v>
      </c>
      <c r="I11" s="99">
        <f>IF(H11&gt;5,10+(H11-5)*3,H11*2)</f>
        <v>6</v>
      </c>
      <c r="J11" s="97"/>
      <c r="K11" s="97"/>
      <c r="L11" s="98"/>
      <c r="M11" s="99">
        <f>L11*5</f>
        <v>0</v>
      </c>
      <c r="N11" s="98"/>
      <c r="O11" s="99">
        <f>N11*3</f>
        <v>0</v>
      </c>
      <c r="P11" s="98">
        <v>2</v>
      </c>
      <c r="Q11" s="99">
        <f>P11*1</f>
        <v>2</v>
      </c>
      <c r="R11" s="98">
        <v>2</v>
      </c>
      <c r="S11" s="99">
        <f>R11*5</f>
        <v>10</v>
      </c>
      <c r="T11" s="98"/>
      <c r="U11" s="99">
        <f>T11*5</f>
        <v>0</v>
      </c>
      <c r="V11" s="98"/>
      <c r="W11" s="99">
        <f>V11*1</f>
        <v>0</v>
      </c>
      <c r="X11" s="98">
        <v>1</v>
      </c>
      <c r="Y11" s="99">
        <f>X11*3</f>
        <v>3</v>
      </c>
      <c r="Z11" s="101">
        <f>E11+G11+I11+J11+K11+M11+O11+Q11+S11+U11+W11+Y11</f>
        <v>93</v>
      </c>
      <c r="AA11" s="63" t="s">
        <v>144</v>
      </c>
      <c r="AB11" s="130" t="s">
        <v>158</v>
      </c>
      <c r="AC11" s="52"/>
    </row>
    <row r="12" spans="1:29" ht="23.25" thickBot="1">
      <c r="A12" s="63">
        <v>4</v>
      </c>
      <c r="B12" s="77" t="s">
        <v>72</v>
      </c>
      <c r="C12" s="63" t="s">
        <v>59</v>
      </c>
      <c r="D12" s="72">
        <v>8</v>
      </c>
      <c r="E12" s="76">
        <f>D12*6</f>
        <v>48</v>
      </c>
      <c r="F12" s="72">
        <v>5</v>
      </c>
      <c r="G12" s="76">
        <f>F12*3</f>
        <v>15</v>
      </c>
      <c r="H12" s="72">
        <v>7</v>
      </c>
      <c r="I12" s="76">
        <f>IF(H12&gt;5,10+(H12-5)*3,H12*2)</f>
        <v>16</v>
      </c>
      <c r="J12" s="77"/>
      <c r="K12" s="77">
        <v>12</v>
      </c>
      <c r="L12" s="72"/>
      <c r="M12" s="76">
        <f>L12*5</f>
        <v>0</v>
      </c>
      <c r="N12" s="72"/>
      <c r="O12" s="76">
        <f>N12*3</f>
        <v>0</v>
      </c>
      <c r="P12" s="72"/>
      <c r="Q12" s="76">
        <f>P12*1</f>
        <v>0</v>
      </c>
      <c r="R12" s="72"/>
      <c r="S12" s="76">
        <f>R12*5</f>
        <v>0</v>
      </c>
      <c r="T12" s="72"/>
      <c r="U12" s="76">
        <f>T12*5</f>
        <v>0</v>
      </c>
      <c r="V12" s="72"/>
      <c r="W12" s="76">
        <f>V12*1</f>
        <v>0</v>
      </c>
      <c r="X12" s="72">
        <v>0</v>
      </c>
      <c r="Y12" s="76">
        <f>X12*3</f>
        <v>0</v>
      </c>
      <c r="Z12" s="88">
        <f>E12+G12+I12+J12+K12+M12+O12+Q12+S12+U12+W12+Y12</f>
        <v>91</v>
      </c>
      <c r="AA12" s="63" t="s">
        <v>144</v>
      </c>
      <c r="AB12" s="52"/>
      <c r="AC12" s="52"/>
    </row>
    <row r="13" spans="1:29" ht="23.25" thickBot="1">
      <c r="A13" s="63">
        <v>5</v>
      </c>
      <c r="B13" s="116" t="s">
        <v>56</v>
      </c>
      <c r="C13" s="113" t="s">
        <v>59</v>
      </c>
      <c r="D13" s="114">
        <v>3</v>
      </c>
      <c r="E13" s="115">
        <f>D13*6</f>
        <v>18</v>
      </c>
      <c r="F13" s="114">
        <v>3</v>
      </c>
      <c r="G13" s="115">
        <f>F13*3</f>
        <v>9</v>
      </c>
      <c r="H13" s="114"/>
      <c r="I13" s="115">
        <f>IF(H13&gt;5,10+(H13-5)*3,H13*2)</f>
        <v>0</v>
      </c>
      <c r="J13" s="116"/>
      <c r="K13" s="116"/>
      <c r="L13" s="114"/>
      <c r="M13" s="115">
        <f>L13*5</f>
        <v>0</v>
      </c>
      <c r="N13" s="114"/>
      <c r="O13" s="115">
        <f>N13*3</f>
        <v>0</v>
      </c>
      <c r="P13" s="114"/>
      <c r="Q13" s="115">
        <f>P13*1</f>
        <v>0</v>
      </c>
      <c r="R13" s="114">
        <v>2</v>
      </c>
      <c r="S13" s="115">
        <f>R13*5</f>
        <v>10</v>
      </c>
      <c r="T13" s="114"/>
      <c r="U13" s="115">
        <f>T13*5</f>
        <v>0</v>
      </c>
      <c r="V13" s="114"/>
      <c r="W13" s="115">
        <f>V13*1</f>
        <v>0</v>
      </c>
      <c r="X13" s="114">
        <v>0</v>
      </c>
      <c r="Y13" s="115">
        <f>X13*3</f>
        <v>0</v>
      </c>
      <c r="Z13" s="117">
        <f>E13+G13+I13+J13+K13+M13+O13+Q13+S13+U13+W13+Y13</f>
        <v>37</v>
      </c>
      <c r="AA13" s="63" t="s">
        <v>136</v>
      </c>
      <c r="AB13" s="52"/>
      <c r="AC13" s="52"/>
    </row>
    <row r="14" spans="1:29" ht="12.75">
      <c r="A14" s="52"/>
      <c r="B14" s="52" t="s">
        <v>64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2.75">
      <c r="A15" s="52"/>
      <c r="B15" s="52" t="s">
        <v>133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3.5" thickBo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ht="13.5" customHeight="1" thickBot="1">
      <c r="A17" s="93" t="s">
        <v>75</v>
      </c>
      <c r="B17" s="143" t="s">
        <v>155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60" t="s">
        <v>94</v>
      </c>
      <c r="AB17" s="52"/>
      <c r="AC17" s="52"/>
    </row>
    <row r="18" spans="1:29" ht="180" thickBot="1">
      <c r="A18" s="63" t="s">
        <v>0</v>
      </c>
      <c r="B18" s="63" t="s">
        <v>1</v>
      </c>
      <c r="C18" s="63" t="s">
        <v>63</v>
      </c>
      <c r="D18" s="94" t="s">
        <v>3</v>
      </c>
      <c r="E18" s="90" t="s">
        <v>2</v>
      </c>
      <c r="F18" s="94" t="s">
        <v>4</v>
      </c>
      <c r="G18" s="90" t="s">
        <v>5</v>
      </c>
      <c r="H18" s="94" t="s">
        <v>6</v>
      </c>
      <c r="I18" s="90" t="s">
        <v>9</v>
      </c>
      <c r="J18" s="95" t="s">
        <v>89</v>
      </c>
      <c r="K18" s="95" t="s">
        <v>7</v>
      </c>
      <c r="L18" s="94" t="s">
        <v>8</v>
      </c>
      <c r="M18" s="90" t="s">
        <v>10</v>
      </c>
      <c r="N18" s="94" t="s">
        <v>12</v>
      </c>
      <c r="O18" s="90" t="s">
        <v>11</v>
      </c>
      <c r="P18" s="94" t="s">
        <v>13</v>
      </c>
      <c r="Q18" s="90" t="s">
        <v>14</v>
      </c>
      <c r="R18" s="94" t="s">
        <v>15</v>
      </c>
      <c r="S18" s="90" t="s">
        <v>24</v>
      </c>
      <c r="T18" s="94" t="s">
        <v>16</v>
      </c>
      <c r="U18" s="90" t="s">
        <v>17</v>
      </c>
      <c r="V18" s="94" t="s">
        <v>18</v>
      </c>
      <c r="W18" s="90" t="s">
        <v>19</v>
      </c>
      <c r="X18" s="94" t="s">
        <v>20</v>
      </c>
      <c r="Y18" s="90" t="s">
        <v>21</v>
      </c>
      <c r="Z18" s="91" t="s">
        <v>22</v>
      </c>
      <c r="AA18" s="63"/>
      <c r="AB18" s="52"/>
      <c r="AC18" s="52"/>
    </row>
    <row r="19" spans="1:29" ht="23.25" thickBot="1">
      <c r="A19" s="52">
        <v>6</v>
      </c>
      <c r="B19" s="97" t="s">
        <v>77</v>
      </c>
      <c r="C19" s="96" t="s">
        <v>59</v>
      </c>
      <c r="D19" s="98">
        <v>15</v>
      </c>
      <c r="E19" s="99">
        <f>D19*6</f>
        <v>90</v>
      </c>
      <c r="F19" s="98">
        <v>5</v>
      </c>
      <c r="G19" s="99">
        <f>F19*3</f>
        <v>15</v>
      </c>
      <c r="H19" s="98"/>
      <c r="I19" s="99">
        <f>IF(H19&gt;5,10+(H19-5)*3,H19*2)</f>
        <v>0</v>
      </c>
      <c r="J19" s="97"/>
      <c r="K19" s="97">
        <v>12</v>
      </c>
      <c r="L19" s="98"/>
      <c r="M19" s="99">
        <f>L19*5</f>
        <v>0</v>
      </c>
      <c r="N19" s="98"/>
      <c r="O19" s="99">
        <f>N19*3</f>
        <v>0</v>
      </c>
      <c r="P19" s="98"/>
      <c r="Q19" s="99">
        <f>P19*1</f>
        <v>0</v>
      </c>
      <c r="R19" s="98"/>
      <c r="S19" s="99">
        <f>R19*5</f>
        <v>0</v>
      </c>
      <c r="T19" s="98"/>
      <c r="U19" s="99">
        <f>T19*5</f>
        <v>0</v>
      </c>
      <c r="V19" s="98"/>
      <c r="W19" s="99">
        <f>V19*1</f>
        <v>0</v>
      </c>
      <c r="X19" s="98"/>
      <c r="Y19" s="99">
        <f>X19*3</f>
        <v>0</v>
      </c>
      <c r="Z19" s="101">
        <f>E19+G19+I19+J19+K19+M19+O19+Q19+S19+U19+W19+Y19</f>
        <v>117</v>
      </c>
      <c r="AA19" s="96" t="s">
        <v>141</v>
      </c>
      <c r="AB19" s="52"/>
      <c r="AC19" s="52"/>
    </row>
    <row r="20" spans="1:29" ht="23.25" thickBot="1">
      <c r="A20" s="63">
        <v>7</v>
      </c>
      <c r="B20" s="97" t="s">
        <v>101</v>
      </c>
      <c r="C20" s="96" t="s">
        <v>59</v>
      </c>
      <c r="D20" s="98">
        <v>15</v>
      </c>
      <c r="E20" s="99">
        <f>D20*6</f>
        <v>90</v>
      </c>
      <c r="F20" s="98">
        <v>3</v>
      </c>
      <c r="G20" s="99">
        <f>F20*3</f>
        <v>9</v>
      </c>
      <c r="H20" s="98"/>
      <c r="I20" s="99">
        <f>IF(H20&gt;5,10+(H20-5)*3,H20*2)</f>
        <v>0</v>
      </c>
      <c r="J20" s="97"/>
      <c r="K20" s="97">
        <v>12</v>
      </c>
      <c r="L20" s="98"/>
      <c r="M20" s="99">
        <f>L20*5</f>
        <v>0</v>
      </c>
      <c r="N20" s="98"/>
      <c r="O20" s="99">
        <f>N20*3</f>
        <v>0</v>
      </c>
      <c r="P20" s="98"/>
      <c r="Q20" s="99">
        <f>P20*1</f>
        <v>0</v>
      </c>
      <c r="R20" s="98">
        <v>1</v>
      </c>
      <c r="S20" s="99">
        <f>R20*5</f>
        <v>5</v>
      </c>
      <c r="T20" s="98"/>
      <c r="U20" s="99">
        <f>T20*5</f>
        <v>0</v>
      </c>
      <c r="V20" s="98"/>
      <c r="W20" s="99">
        <f>V20*1</f>
        <v>0</v>
      </c>
      <c r="X20" s="98"/>
      <c r="Y20" s="99">
        <f>X20*3</f>
        <v>0</v>
      </c>
      <c r="Z20" s="101">
        <f>E20+G20+I20+J20+K20+M20+O20+Q20+S20+U20+W20+Y20</f>
        <v>116</v>
      </c>
      <c r="AA20" s="63" t="s">
        <v>141</v>
      </c>
      <c r="AB20" s="130" t="s">
        <v>158</v>
      </c>
      <c r="AC20" s="52"/>
    </row>
    <row r="21" spans="1:29" ht="23.25" thickBot="1">
      <c r="A21" s="63">
        <v>8</v>
      </c>
      <c r="B21" s="77" t="s">
        <v>117</v>
      </c>
      <c r="C21" s="63" t="s">
        <v>59</v>
      </c>
      <c r="D21" s="72">
        <v>1</v>
      </c>
      <c r="E21" s="73">
        <f>D21*6</f>
        <v>6</v>
      </c>
      <c r="F21" s="72">
        <v>4</v>
      </c>
      <c r="G21" s="73">
        <f>F21*3</f>
        <v>12</v>
      </c>
      <c r="H21" s="72"/>
      <c r="I21" s="73">
        <f>IF(H21&gt;5,10+(H21-5)*3,H21*2)</f>
        <v>0</v>
      </c>
      <c r="J21" s="63"/>
      <c r="K21" s="63"/>
      <c r="L21" s="72"/>
      <c r="M21" s="73">
        <f>L21*5</f>
        <v>0</v>
      </c>
      <c r="N21" s="72"/>
      <c r="O21" s="73">
        <f>N21*3</f>
        <v>0</v>
      </c>
      <c r="P21" s="72"/>
      <c r="Q21" s="73">
        <f>P21*1</f>
        <v>0</v>
      </c>
      <c r="R21" s="72">
        <v>1</v>
      </c>
      <c r="S21" s="73">
        <f>R21*5</f>
        <v>5</v>
      </c>
      <c r="T21" s="72"/>
      <c r="U21" s="73">
        <f>T21*5</f>
        <v>0</v>
      </c>
      <c r="V21" s="72"/>
      <c r="W21" s="73">
        <f>V21*1</f>
        <v>0</v>
      </c>
      <c r="X21" s="72"/>
      <c r="Y21" s="73">
        <f>X21*3</f>
        <v>0</v>
      </c>
      <c r="Z21" s="88">
        <f>E21+G21+I21+J21+K21+M21+O21+Q21+S21+U21+W21+Y21</f>
        <v>23</v>
      </c>
      <c r="AA21" s="63" t="s">
        <v>98</v>
      </c>
      <c r="AB21" s="52"/>
      <c r="AC21" s="52"/>
    </row>
    <row r="22" spans="1:29" ht="23.25" thickBot="1">
      <c r="A22" s="63">
        <v>9</v>
      </c>
      <c r="B22" s="77" t="s">
        <v>119</v>
      </c>
      <c r="C22" s="63" t="s">
        <v>59</v>
      </c>
      <c r="D22" s="72">
        <v>2</v>
      </c>
      <c r="E22" s="73">
        <f>D22*6</f>
        <v>12</v>
      </c>
      <c r="F22" s="72">
        <v>1</v>
      </c>
      <c r="G22" s="73">
        <f>F22*3</f>
        <v>3</v>
      </c>
      <c r="H22" s="72"/>
      <c r="I22" s="73">
        <f>IF(H22&gt;5,10+(H22-5)*3,H22*2)</f>
        <v>0</v>
      </c>
      <c r="J22" s="63"/>
      <c r="K22" s="63"/>
      <c r="L22" s="72"/>
      <c r="M22" s="73">
        <f>L22*5</f>
        <v>0</v>
      </c>
      <c r="N22" s="72"/>
      <c r="O22" s="73">
        <f>N22*3</f>
        <v>0</v>
      </c>
      <c r="P22" s="72"/>
      <c r="Q22" s="73">
        <f>P22*1</f>
        <v>0</v>
      </c>
      <c r="R22" s="72"/>
      <c r="S22" s="73">
        <f>R22*5</f>
        <v>0</v>
      </c>
      <c r="T22" s="72"/>
      <c r="U22" s="73">
        <f>T22*5</f>
        <v>0</v>
      </c>
      <c r="V22" s="72"/>
      <c r="W22" s="73">
        <f>V22*1</f>
        <v>0</v>
      </c>
      <c r="X22" s="72"/>
      <c r="Y22" s="73">
        <f>X22*3</f>
        <v>0</v>
      </c>
      <c r="Z22" s="88">
        <f>E22+G22+I22+J22+K22+M22+O22+Q22+S22+U22+W22+Y22</f>
        <v>15</v>
      </c>
      <c r="AA22" s="63" t="s">
        <v>144</v>
      </c>
      <c r="AB22" s="52"/>
      <c r="AC22" s="52"/>
    </row>
    <row r="23" spans="1:29" ht="12.75">
      <c r="A23" s="52"/>
      <c r="B23" s="52" t="s">
        <v>64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ht="12.75">
      <c r="A24" s="52"/>
      <c r="B24" s="52" t="s">
        <v>133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1:29" ht="15">
      <c r="A26" s="62" t="s">
        <v>74</v>
      </c>
      <c r="B26" s="141" t="s">
        <v>87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52"/>
      <c r="AB26" s="52"/>
      <c r="AC26" s="52"/>
    </row>
    <row r="27" spans="1:29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ht="15">
      <c r="A29" s="64" t="s">
        <v>157</v>
      </c>
      <c r="B29" s="142" t="s">
        <v>156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52"/>
      <c r="AB29" s="52"/>
      <c r="AC29" s="52"/>
    </row>
    <row r="30" spans="1:2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29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1:29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1:29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1:29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29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29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</sheetData>
  <sheetProtection/>
  <mergeCells count="4">
    <mergeCell ref="B17:Z17"/>
    <mergeCell ref="B26:Z26"/>
    <mergeCell ref="B8:Z8"/>
    <mergeCell ref="B29:Z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rowBreaks count="2" manualBreakCount="2">
    <brk id="5" max="255" man="1"/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2"/>
  </sheetPr>
  <dimension ref="A1:AB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34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18"/>
      <c r="AB1" s="18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99.5" customHeight="1" thickBot="1">
      <c r="A3" s="82" t="s">
        <v>0</v>
      </c>
      <c r="B3" s="82" t="s">
        <v>1</v>
      </c>
      <c r="C3" s="82" t="s">
        <v>63</v>
      </c>
      <c r="D3" s="85" t="s">
        <v>3</v>
      </c>
      <c r="E3" s="80" t="s">
        <v>2</v>
      </c>
      <c r="F3" s="85" t="s">
        <v>4</v>
      </c>
      <c r="G3" s="80" t="s">
        <v>5</v>
      </c>
      <c r="H3" s="85" t="s">
        <v>6</v>
      </c>
      <c r="I3" s="80" t="s">
        <v>9</v>
      </c>
      <c r="J3" s="68" t="s">
        <v>89</v>
      </c>
      <c r="K3" s="86" t="s">
        <v>7</v>
      </c>
      <c r="L3" s="85" t="s">
        <v>8</v>
      </c>
      <c r="M3" s="80" t="s">
        <v>10</v>
      </c>
      <c r="N3" s="85" t="s">
        <v>12</v>
      </c>
      <c r="O3" s="80" t="s">
        <v>11</v>
      </c>
      <c r="P3" s="85" t="s">
        <v>13</v>
      </c>
      <c r="Q3" s="80" t="s">
        <v>14</v>
      </c>
      <c r="R3" s="85" t="s">
        <v>15</v>
      </c>
      <c r="S3" s="80" t="s">
        <v>24</v>
      </c>
      <c r="T3" s="85" t="s">
        <v>16</v>
      </c>
      <c r="U3" s="80" t="s">
        <v>17</v>
      </c>
      <c r="V3" s="85" t="s">
        <v>18</v>
      </c>
      <c r="W3" s="80" t="s">
        <v>19</v>
      </c>
      <c r="X3" s="85" t="s">
        <v>20</v>
      </c>
      <c r="Y3" s="80" t="s">
        <v>21</v>
      </c>
      <c r="Z3" s="81" t="s">
        <v>22</v>
      </c>
      <c r="AA3" s="60" t="s">
        <v>132</v>
      </c>
      <c r="AB3" s="60" t="s">
        <v>94</v>
      </c>
    </row>
    <row r="4" spans="1:28" ht="23.25" thickBot="1">
      <c r="A4" s="113">
        <v>1</v>
      </c>
      <c r="B4" s="116" t="s">
        <v>34</v>
      </c>
      <c r="C4" s="113" t="s">
        <v>59</v>
      </c>
      <c r="D4" s="114">
        <v>10</v>
      </c>
      <c r="E4" s="115">
        <f>D4*6</f>
        <v>60</v>
      </c>
      <c r="F4" s="114">
        <v>6</v>
      </c>
      <c r="G4" s="115">
        <f>F4*3</f>
        <v>18</v>
      </c>
      <c r="H4" s="114">
        <v>9</v>
      </c>
      <c r="I4" s="115">
        <f>IF(H4&gt;5,10+(H4-5)*3,H4*2)</f>
        <v>22</v>
      </c>
      <c r="J4" s="116"/>
      <c r="K4" s="116"/>
      <c r="L4" s="114"/>
      <c r="M4" s="115">
        <f>L4*5</f>
        <v>0</v>
      </c>
      <c r="N4" s="114"/>
      <c r="O4" s="115">
        <f>N4*3</f>
        <v>0</v>
      </c>
      <c r="P4" s="114">
        <v>2</v>
      </c>
      <c r="Q4" s="115">
        <f>P4*1</f>
        <v>2</v>
      </c>
      <c r="R4" s="114">
        <v>1</v>
      </c>
      <c r="S4" s="115">
        <f>R4*5</f>
        <v>5</v>
      </c>
      <c r="T4" s="114"/>
      <c r="U4" s="115">
        <f>T4*5</f>
        <v>0</v>
      </c>
      <c r="V4" s="114"/>
      <c r="W4" s="115">
        <f>V4*1</f>
        <v>0</v>
      </c>
      <c r="X4" s="114">
        <v>3</v>
      </c>
      <c r="Y4" s="115">
        <f>X4*3</f>
        <v>9</v>
      </c>
      <c r="Z4" s="117">
        <f>E4+G4+I4+J4+K4+M4+O4+Q4+S4+U4+W4+Y4</f>
        <v>116</v>
      </c>
      <c r="AA4" s="63" t="s">
        <v>135</v>
      </c>
      <c r="AB4" s="63" t="s">
        <v>136</v>
      </c>
    </row>
    <row r="5" spans="1:28" ht="12.75">
      <c r="A5" s="52"/>
      <c r="B5" s="52" t="s">
        <v>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2.75">
      <c r="A6" s="52"/>
      <c r="B6" s="52" t="s">
        <v>133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.75" customHeight="1" thickBot="1">
      <c r="A8" s="93" t="s">
        <v>75</v>
      </c>
      <c r="B8" s="143" t="s">
        <v>155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52"/>
      <c r="AB8" s="52"/>
    </row>
    <row r="9" spans="1:28" ht="199.5" customHeight="1" thickBot="1">
      <c r="A9" s="63" t="s">
        <v>0</v>
      </c>
      <c r="B9" s="82" t="s">
        <v>1</v>
      </c>
      <c r="C9" s="82" t="s">
        <v>63</v>
      </c>
      <c r="D9" s="85" t="s">
        <v>3</v>
      </c>
      <c r="E9" s="80" t="s">
        <v>2</v>
      </c>
      <c r="F9" s="85" t="s">
        <v>4</v>
      </c>
      <c r="G9" s="80" t="s">
        <v>5</v>
      </c>
      <c r="H9" s="85" t="s">
        <v>6</v>
      </c>
      <c r="I9" s="80" t="s">
        <v>9</v>
      </c>
      <c r="J9" s="86" t="s">
        <v>31</v>
      </c>
      <c r="K9" s="86" t="s">
        <v>7</v>
      </c>
      <c r="L9" s="85" t="s">
        <v>8</v>
      </c>
      <c r="M9" s="80" t="s">
        <v>10</v>
      </c>
      <c r="N9" s="85" t="s">
        <v>12</v>
      </c>
      <c r="O9" s="80" t="s">
        <v>11</v>
      </c>
      <c r="P9" s="85" t="s">
        <v>13</v>
      </c>
      <c r="Q9" s="80" t="s">
        <v>14</v>
      </c>
      <c r="R9" s="85" t="s">
        <v>15</v>
      </c>
      <c r="S9" s="80" t="s">
        <v>24</v>
      </c>
      <c r="T9" s="85" t="s">
        <v>16</v>
      </c>
      <c r="U9" s="80" t="s">
        <v>17</v>
      </c>
      <c r="V9" s="85" t="s">
        <v>18</v>
      </c>
      <c r="W9" s="80" t="s">
        <v>19</v>
      </c>
      <c r="X9" s="85" t="s">
        <v>20</v>
      </c>
      <c r="Y9" s="80" t="s">
        <v>21</v>
      </c>
      <c r="Z9" s="81" t="s">
        <v>22</v>
      </c>
      <c r="AA9" s="60" t="s">
        <v>94</v>
      </c>
      <c r="AB9" s="52"/>
    </row>
    <row r="10" spans="1:28" ht="23.25" thickBot="1">
      <c r="A10" s="63">
        <v>2</v>
      </c>
      <c r="B10" s="77" t="s">
        <v>129</v>
      </c>
      <c r="C10" s="71" t="s">
        <v>59</v>
      </c>
      <c r="D10" s="72">
        <v>2</v>
      </c>
      <c r="E10" s="73">
        <f>D10*6</f>
        <v>12</v>
      </c>
      <c r="F10" s="72">
        <v>8</v>
      </c>
      <c r="G10" s="73">
        <f>F10*3</f>
        <v>24</v>
      </c>
      <c r="H10" s="72"/>
      <c r="I10" s="73">
        <f>IF(H10&gt;5,10+(H10-5)*3,H10*2)</f>
        <v>0</v>
      </c>
      <c r="J10" s="63"/>
      <c r="K10" s="74"/>
      <c r="L10" s="72"/>
      <c r="M10" s="73">
        <f>L10*5</f>
        <v>0</v>
      </c>
      <c r="N10" s="72"/>
      <c r="O10" s="73">
        <f>N10*3</f>
        <v>0</v>
      </c>
      <c r="P10" s="72">
        <v>2</v>
      </c>
      <c r="Q10" s="73">
        <f>P10*1</f>
        <v>2</v>
      </c>
      <c r="R10" s="72">
        <v>2</v>
      </c>
      <c r="S10" s="73">
        <f>R10*5</f>
        <v>10</v>
      </c>
      <c r="T10" s="72"/>
      <c r="U10" s="73">
        <f>T10*5</f>
        <v>0</v>
      </c>
      <c r="V10" s="72"/>
      <c r="W10" s="73">
        <f>V10*1</f>
        <v>0</v>
      </c>
      <c r="X10" s="72"/>
      <c r="Y10" s="73">
        <f>X10*3</f>
        <v>0</v>
      </c>
      <c r="Z10" s="75">
        <f>E10+G10+I10+J10+K10+M10+O10+Q10+S10+U10+W10+Y10</f>
        <v>48</v>
      </c>
      <c r="AA10" s="63" t="s">
        <v>136</v>
      </c>
      <c r="AB10" s="130" t="s">
        <v>158</v>
      </c>
    </row>
    <row r="11" spans="1:28" ht="12.75">
      <c r="A11" s="52"/>
      <c r="B11" s="52" t="s">
        <v>64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ht="12.75">
      <c r="A12" s="52"/>
      <c r="B12" s="52" t="s">
        <v>133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5">
      <c r="A14" s="62" t="s">
        <v>74</v>
      </c>
      <c r="B14" s="141" t="s">
        <v>87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52"/>
      <c r="AB14" s="52"/>
    </row>
    <row r="15" spans="1:28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5">
      <c r="A17" s="64" t="s">
        <v>157</v>
      </c>
      <c r="B17" s="142" t="s">
        <v>156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52"/>
      <c r="AB17" s="52"/>
    </row>
    <row r="18" spans="1:28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</sheetData>
  <sheetProtection/>
  <mergeCells count="3">
    <mergeCell ref="B14:Z14"/>
    <mergeCell ref="B8:Z8"/>
    <mergeCell ref="B17:Z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C35"/>
  <sheetViews>
    <sheetView zoomScalePageLayoutView="0" workbookViewId="0" topLeftCell="A1">
      <selection activeCell="AC3" sqref="AC3"/>
    </sheetView>
  </sheetViews>
  <sheetFormatPr defaultColWidth="9.140625" defaultRowHeight="12.75"/>
  <cols>
    <col min="1" max="1" width="2.7109375" style="0" bestFit="1" customWidth="1"/>
    <col min="2" max="2" width="19.421875" style="0" bestFit="1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8" width="4.7109375" style="0" customWidth="1"/>
    <col min="29" max="29" width="1.7109375" style="0" customWidth="1"/>
  </cols>
  <sheetData>
    <row r="1" spans="1:28" ht="37.5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45"/>
      <c r="AB1" s="45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99.5" customHeight="1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</row>
    <row r="4" spans="1:29" ht="23.25" thickBot="1">
      <c r="A4" s="63">
        <v>1</v>
      </c>
      <c r="B4" s="77" t="s">
        <v>23</v>
      </c>
      <c r="C4" s="63" t="s">
        <v>59</v>
      </c>
      <c r="D4" s="72">
        <v>16</v>
      </c>
      <c r="E4" s="76">
        <f>D4*6</f>
        <v>96</v>
      </c>
      <c r="F4" s="72">
        <v>3</v>
      </c>
      <c r="G4" s="76">
        <f>F4*3</f>
        <v>9</v>
      </c>
      <c r="H4" s="72">
        <v>15</v>
      </c>
      <c r="I4" s="76">
        <f>IF(H4&gt;5,10+(H4-5)*3,H4*2)</f>
        <v>40</v>
      </c>
      <c r="J4" s="77">
        <v>10</v>
      </c>
      <c r="K4" s="77">
        <v>12</v>
      </c>
      <c r="L4" s="72"/>
      <c r="M4" s="76">
        <f>L4*5</f>
        <v>0</v>
      </c>
      <c r="N4" s="72"/>
      <c r="O4" s="76">
        <f>N4*3</f>
        <v>0</v>
      </c>
      <c r="P4" s="72">
        <v>3</v>
      </c>
      <c r="Q4" s="76">
        <f>P4*1</f>
        <v>3</v>
      </c>
      <c r="R4" s="72">
        <v>2</v>
      </c>
      <c r="S4" s="76">
        <f>R4*5</f>
        <v>10</v>
      </c>
      <c r="T4" s="72"/>
      <c r="U4" s="76">
        <f>T4*5</f>
        <v>0</v>
      </c>
      <c r="V4" s="72"/>
      <c r="W4" s="76">
        <f>V4*1</f>
        <v>0</v>
      </c>
      <c r="X4" s="72">
        <v>5</v>
      </c>
      <c r="Y4" s="76">
        <f>X4*3</f>
        <v>15</v>
      </c>
      <c r="Z4" s="88">
        <f>E4+G4+I4+J4+K4+M4+O4+Q4+S4+U4+W4+Y4</f>
        <v>195</v>
      </c>
      <c r="AA4" s="63" t="s">
        <v>142</v>
      </c>
      <c r="AB4" s="63" t="s">
        <v>136</v>
      </c>
      <c r="AC4" s="130" t="s">
        <v>158</v>
      </c>
    </row>
    <row r="5" spans="1:28" ht="23.25" thickBot="1">
      <c r="A5" s="63">
        <v>2</v>
      </c>
      <c r="B5" s="77" t="s">
        <v>25</v>
      </c>
      <c r="C5" s="63" t="s">
        <v>59</v>
      </c>
      <c r="D5" s="72">
        <v>9</v>
      </c>
      <c r="E5" s="76">
        <f>D5*6</f>
        <v>54</v>
      </c>
      <c r="F5" s="72">
        <v>4</v>
      </c>
      <c r="G5" s="76">
        <f>F5*3</f>
        <v>12</v>
      </c>
      <c r="H5" s="72">
        <v>8</v>
      </c>
      <c r="I5" s="76">
        <f>IF(H5&gt;5,10+(H5-5)*3,H5*2)</f>
        <v>19</v>
      </c>
      <c r="J5" s="77"/>
      <c r="K5" s="77"/>
      <c r="L5" s="72"/>
      <c r="M5" s="76">
        <v>0</v>
      </c>
      <c r="N5" s="72"/>
      <c r="O5" s="76">
        <v>0</v>
      </c>
      <c r="P5" s="72"/>
      <c r="Q5" s="76">
        <v>0</v>
      </c>
      <c r="R5" s="72">
        <v>1</v>
      </c>
      <c r="S5" s="76">
        <f>R5*5</f>
        <v>5</v>
      </c>
      <c r="T5" s="72"/>
      <c r="U5" s="76">
        <v>0</v>
      </c>
      <c r="V5" s="72"/>
      <c r="W5" s="76">
        <v>0</v>
      </c>
      <c r="X5" s="72">
        <v>3</v>
      </c>
      <c r="Y5" s="76">
        <f>X5*3</f>
        <v>9</v>
      </c>
      <c r="Z5" s="75">
        <f>E5+G5+I5+J5+K5+M5+O5+Q5+S5+U5+W5+Y5</f>
        <v>99</v>
      </c>
      <c r="AA5" s="63" t="s">
        <v>142</v>
      </c>
      <c r="AB5" s="63" t="s">
        <v>147</v>
      </c>
    </row>
    <row r="6" spans="1:29" ht="23.25" thickBot="1">
      <c r="A6" s="72">
        <v>3</v>
      </c>
      <c r="B6" s="79" t="s">
        <v>68</v>
      </c>
      <c r="C6" s="63" t="s">
        <v>59</v>
      </c>
      <c r="D6" s="72">
        <v>3</v>
      </c>
      <c r="E6" s="73">
        <f>D6*6</f>
        <v>18</v>
      </c>
      <c r="F6" s="72">
        <v>7</v>
      </c>
      <c r="G6" s="73">
        <f>F6*3</f>
        <v>21</v>
      </c>
      <c r="H6" s="72"/>
      <c r="I6" s="73">
        <f>IF(H6&gt;5,10+(H6-5)*3,H6*2)</f>
        <v>0</v>
      </c>
      <c r="J6" s="63"/>
      <c r="K6" s="63">
        <v>12</v>
      </c>
      <c r="L6" s="72"/>
      <c r="M6" s="73">
        <f>L6*5</f>
        <v>0</v>
      </c>
      <c r="N6" s="72"/>
      <c r="O6" s="73">
        <f>N6*3</f>
        <v>0</v>
      </c>
      <c r="P6" s="72">
        <v>1</v>
      </c>
      <c r="Q6" s="73">
        <f>P6*1</f>
        <v>1</v>
      </c>
      <c r="R6" s="72">
        <v>3</v>
      </c>
      <c r="S6" s="73">
        <f>R6*5</f>
        <v>15</v>
      </c>
      <c r="T6" s="72"/>
      <c r="U6" s="73">
        <f>T6*5</f>
        <v>0</v>
      </c>
      <c r="V6" s="72"/>
      <c r="W6" s="73">
        <f>V6*1</f>
        <v>0</v>
      </c>
      <c r="X6" s="72">
        <v>2</v>
      </c>
      <c r="Y6" s="73">
        <f>X6*3</f>
        <v>6</v>
      </c>
      <c r="Z6" s="75">
        <f>E6+G6+I6+J6+K6+M6+O6+Q6+S6+U6+W6+Y6</f>
        <v>73</v>
      </c>
      <c r="AA6" s="63" t="s">
        <v>146</v>
      </c>
      <c r="AB6" s="63" t="s">
        <v>98</v>
      </c>
      <c r="AC6" s="130" t="s">
        <v>158</v>
      </c>
    </row>
    <row r="7" spans="1:28" ht="18" customHeight="1">
      <c r="A7" s="51"/>
      <c r="B7" s="52" t="s">
        <v>64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3"/>
      <c r="AA7" s="52"/>
      <c r="AB7" s="52"/>
    </row>
    <row r="8" spans="1:28" ht="12.75">
      <c r="A8" s="51"/>
      <c r="B8" s="52" t="s">
        <v>133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3"/>
      <c r="AA8" s="52"/>
      <c r="AB8" s="52"/>
    </row>
    <row r="9" spans="1:28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ht="15.75" thickBot="1">
      <c r="A10" s="62" t="s">
        <v>73</v>
      </c>
      <c r="B10" s="141" t="s">
        <v>76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52"/>
      <c r="AB10" s="52"/>
    </row>
    <row r="11" spans="1:28" ht="180" thickBot="1">
      <c r="A11" s="65" t="s">
        <v>0</v>
      </c>
      <c r="B11" s="65" t="s">
        <v>1</v>
      </c>
      <c r="C11" s="65" t="s">
        <v>63</v>
      </c>
      <c r="D11" s="67" t="s">
        <v>3</v>
      </c>
      <c r="E11" s="59" t="s">
        <v>2</v>
      </c>
      <c r="F11" s="67" t="s">
        <v>4</v>
      </c>
      <c r="G11" s="59" t="s">
        <v>5</v>
      </c>
      <c r="H11" s="67" t="s">
        <v>6</v>
      </c>
      <c r="I11" s="59" t="s">
        <v>9</v>
      </c>
      <c r="J11" s="68" t="s">
        <v>89</v>
      </c>
      <c r="K11" s="68" t="s">
        <v>7</v>
      </c>
      <c r="L11" s="67" t="s">
        <v>8</v>
      </c>
      <c r="M11" s="59" t="s">
        <v>10</v>
      </c>
      <c r="N11" s="67" t="s">
        <v>12</v>
      </c>
      <c r="O11" s="59" t="s">
        <v>11</v>
      </c>
      <c r="P11" s="67" t="s">
        <v>13</v>
      </c>
      <c r="Q11" s="59" t="s">
        <v>14</v>
      </c>
      <c r="R11" s="67" t="s">
        <v>15</v>
      </c>
      <c r="S11" s="59" t="s">
        <v>24</v>
      </c>
      <c r="T11" s="67" t="s">
        <v>16</v>
      </c>
      <c r="U11" s="59" t="s">
        <v>17</v>
      </c>
      <c r="V11" s="67" t="s">
        <v>18</v>
      </c>
      <c r="W11" s="59" t="s">
        <v>19</v>
      </c>
      <c r="X11" s="67" t="s">
        <v>20</v>
      </c>
      <c r="Y11" s="59" t="s">
        <v>21</v>
      </c>
      <c r="Z11" s="60" t="s">
        <v>22</v>
      </c>
      <c r="AA11" s="60" t="s">
        <v>94</v>
      </c>
      <c r="AB11" s="52"/>
    </row>
    <row r="12" spans="1:28" ht="23.25" thickBot="1">
      <c r="A12" s="71">
        <v>4</v>
      </c>
      <c r="B12" s="77" t="s">
        <v>85</v>
      </c>
      <c r="C12" s="71" t="s">
        <v>59</v>
      </c>
      <c r="D12" s="72">
        <v>9</v>
      </c>
      <c r="E12" s="73">
        <f>D12*6</f>
        <v>54</v>
      </c>
      <c r="F12" s="72">
        <v>3</v>
      </c>
      <c r="G12" s="73">
        <f>F12*3</f>
        <v>9</v>
      </c>
      <c r="H12" s="72"/>
      <c r="I12" s="73">
        <f>IF(H12&gt;5,10+(H12-5)*3,H12*2)</f>
        <v>0</v>
      </c>
      <c r="J12" s="63"/>
      <c r="K12" s="74"/>
      <c r="L12" s="72"/>
      <c r="M12" s="73">
        <f>L12*5</f>
        <v>0</v>
      </c>
      <c r="N12" s="72"/>
      <c r="O12" s="73">
        <f>N12*3</f>
        <v>0</v>
      </c>
      <c r="P12" s="72"/>
      <c r="Q12" s="73">
        <f>P12*1</f>
        <v>0</v>
      </c>
      <c r="R12" s="72">
        <v>2</v>
      </c>
      <c r="S12" s="73">
        <f>R12*5</f>
        <v>10</v>
      </c>
      <c r="T12" s="72"/>
      <c r="U12" s="73">
        <f>T12*5</f>
        <v>0</v>
      </c>
      <c r="V12" s="72"/>
      <c r="W12" s="73">
        <f>V12*1</f>
        <v>0</v>
      </c>
      <c r="X12" s="72"/>
      <c r="Y12" s="73">
        <f>X12*3</f>
        <v>0</v>
      </c>
      <c r="Z12" s="75">
        <f>E12+G12+I12+J12+K12+M12+O12+Q12+S12+U12+W12+Y12</f>
        <v>73</v>
      </c>
      <c r="AA12" s="63" t="s">
        <v>136</v>
      </c>
      <c r="AB12" s="130" t="s">
        <v>158</v>
      </c>
    </row>
    <row r="13" spans="1:28" ht="12.75">
      <c r="A13" s="52"/>
      <c r="B13" s="52" t="s">
        <v>64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2.75">
      <c r="A14" s="52"/>
      <c r="B14" s="52" t="s">
        <v>133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15.75" customHeight="1" thickBot="1">
      <c r="A16" s="93" t="s">
        <v>75</v>
      </c>
      <c r="B16" s="143" t="s">
        <v>155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52"/>
      <c r="AB16" s="52"/>
    </row>
    <row r="17" spans="1:28" ht="180" thickBot="1">
      <c r="A17" s="63" t="s">
        <v>0</v>
      </c>
      <c r="B17" s="82" t="s">
        <v>1</v>
      </c>
      <c r="C17" s="82" t="s">
        <v>63</v>
      </c>
      <c r="D17" s="85" t="s">
        <v>3</v>
      </c>
      <c r="E17" s="80" t="s">
        <v>2</v>
      </c>
      <c r="F17" s="85" t="s">
        <v>4</v>
      </c>
      <c r="G17" s="80" t="s">
        <v>5</v>
      </c>
      <c r="H17" s="85" t="s">
        <v>6</v>
      </c>
      <c r="I17" s="80" t="s">
        <v>9</v>
      </c>
      <c r="J17" s="86" t="s">
        <v>31</v>
      </c>
      <c r="K17" s="86" t="s">
        <v>7</v>
      </c>
      <c r="L17" s="85" t="s">
        <v>8</v>
      </c>
      <c r="M17" s="80" t="s">
        <v>10</v>
      </c>
      <c r="N17" s="85" t="s">
        <v>12</v>
      </c>
      <c r="O17" s="80" t="s">
        <v>11</v>
      </c>
      <c r="P17" s="85" t="s">
        <v>13</v>
      </c>
      <c r="Q17" s="80" t="s">
        <v>14</v>
      </c>
      <c r="R17" s="85" t="s">
        <v>15</v>
      </c>
      <c r="S17" s="80" t="s">
        <v>24</v>
      </c>
      <c r="T17" s="85" t="s">
        <v>16</v>
      </c>
      <c r="U17" s="80" t="s">
        <v>17</v>
      </c>
      <c r="V17" s="85" t="s">
        <v>18</v>
      </c>
      <c r="W17" s="80" t="s">
        <v>19</v>
      </c>
      <c r="X17" s="85" t="s">
        <v>20</v>
      </c>
      <c r="Y17" s="80" t="s">
        <v>21</v>
      </c>
      <c r="Z17" s="81" t="s">
        <v>22</v>
      </c>
      <c r="AA17" s="60" t="s">
        <v>94</v>
      </c>
      <c r="AB17" s="52"/>
    </row>
    <row r="18" spans="1:28" ht="23.25" thickBot="1">
      <c r="A18" s="63">
        <v>5</v>
      </c>
      <c r="B18" s="77" t="s">
        <v>84</v>
      </c>
      <c r="C18" s="71" t="s">
        <v>59</v>
      </c>
      <c r="D18" s="72">
        <v>15</v>
      </c>
      <c r="E18" s="73">
        <f>D18*6</f>
        <v>90</v>
      </c>
      <c r="F18" s="72">
        <v>5</v>
      </c>
      <c r="G18" s="73">
        <f>F18*3</f>
        <v>15</v>
      </c>
      <c r="H18" s="72"/>
      <c r="I18" s="73">
        <f>IF(H18&gt;5,10+(H18-5)*3,H18*2)</f>
        <v>0</v>
      </c>
      <c r="J18" s="63"/>
      <c r="K18" s="74">
        <v>12</v>
      </c>
      <c r="L18" s="72"/>
      <c r="M18" s="73">
        <f>L18*5</f>
        <v>0</v>
      </c>
      <c r="N18" s="72"/>
      <c r="O18" s="73">
        <f>N18*3</f>
        <v>0</v>
      </c>
      <c r="P18" s="72"/>
      <c r="Q18" s="73">
        <f>P18*1</f>
        <v>0</v>
      </c>
      <c r="R18" s="72">
        <v>2</v>
      </c>
      <c r="S18" s="73">
        <f>R18*5</f>
        <v>10</v>
      </c>
      <c r="T18" s="72"/>
      <c r="U18" s="73">
        <f>T18*5</f>
        <v>0</v>
      </c>
      <c r="V18" s="72"/>
      <c r="W18" s="73">
        <f>V18*1</f>
        <v>0</v>
      </c>
      <c r="X18" s="72"/>
      <c r="Y18" s="73">
        <f>X18*3</f>
        <v>0</v>
      </c>
      <c r="Z18" s="75">
        <f>E18+G18+I18+J18+K18+M18+O18+Q18+S18+U18+W18+Y18</f>
        <v>127</v>
      </c>
      <c r="AA18" s="63" t="s">
        <v>145</v>
      </c>
      <c r="AB18" s="130" t="s">
        <v>158</v>
      </c>
    </row>
    <row r="19" spans="1:28" ht="23.25" thickBot="1">
      <c r="A19" s="63">
        <v>6</v>
      </c>
      <c r="B19" s="77" t="s">
        <v>29</v>
      </c>
      <c r="C19" s="71" t="s">
        <v>59</v>
      </c>
      <c r="D19" s="72">
        <v>3</v>
      </c>
      <c r="E19" s="73">
        <f>D19*6</f>
        <v>18</v>
      </c>
      <c r="F19" s="72">
        <v>9</v>
      </c>
      <c r="G19" s="73">
        <f>F19*3</f>
        <v>27</v>
      </c>
      <c r="H19" s="72"/>
      <c r="I19" s="73">
        <f>IF(H19&gt;5,10+(H19-5)*3,H19*2)</f>
        <v>0</v>
      </c>
      <c r="J19" s="63"/>
      <c r="K19" s="74"/>
      <c r="L19" s="72"/>
      <c r="M19" s="73">
        <f>L19*5</f>
        <v>0</v>
      </c>
      <c r="N19" s="72"/>
      <c r="O19" s="73">
        <f>N19*3</f>
        <v>0</v>
      </c>
      <c r="P19" s="72"/>
      <c r="Q19" s="73">
        <f>P19*1</f>
        <v>0</v>
      </c>
      <c r="R19" s="72">
        <v>3</v>
      </c>
      <c r="S19" s="73">
        <f>R19*5</f>
        <v>15</v>
      </c>
      <c r="T19" s="72"/>
      <c r="U19" s="73">
        <f>T19*5</f>
        <v>0</v>
      </c>
      <c r="V19" s="72"/>
      <c r="W19" s="73">
        <f>V19*1</f>
        <v>0</v>
      </c>
      <c r="X19" s="72"/>
      <c r="Y19" s="73">
        <f>X19*3</f>
        <v>0</v>
      </c>
      <c r="Z19" s="75">
        <f>E19+G19+I19+J19+K19+M19+O19+Q19+S19+U19+W19+Y19</f>
        <v>60</v>
      </c>
      <c r="AA19" s="63" t="s">
        <v>136</v>
      </c>
      <c r="AB19" s="130" t="s">
        <v>158</v>
      </c>
    </row>
    <row r="20" spans="1:28" ht="23.25" thickBot="1">
      <c r="A20" s="72">
        <v>7</v>
      </c>
      <c r="B20" s="123" t="s">
        <v>28</v>
      </c>
      <c r="C20" s="119" t="s">
        <v>59</v>
      </c>
      <c r="D20" s="72">
        <v>8</v>
      </c>
      <c r="E20" s="73">
        <f>D20*6</f>
        <v>48</v>
      </c>
      <c r="F20" s="72">
        <v>2</v>
      </c>
      <c r="G20" s="73">
        <f>F20*3</f>
        <v>6</v>
      </c>
      <c r="H20" s="72"/>
      <c r="I20" s="73">
        <f>IF(H20&gt;5,10+(H20-5)*3,H20*2)</f>
        <v>0</v>
      </c>
      <c r="J20" s="63"/>
      <c r="K20" s="74"/>
      <c r="L20" s="72"/>
      <c r="M20" s="73">
        <f>L20*5</f>
        <v>0</v>
      </c>
      <c r="N20" s="72"/>
      <c r="O20" s="73">
        <f>N20*3</f>
        <v>0</v>
      </c>
      <c r="P20" s="72"/>
      <c r="Q20" s="73">
        <f>P20*1</f>
        <v>0</v>
      </c>
      <c r="R20" s="72"/>
      <c r="S20" s="73">
        <f>R20*5</f>
        <v>0</v>
      </c>
      <c r="T20" s="72"/>
      <c r="U20" s="73">
        <f>T20*5</f>
        <v>0</v>
      </c>
      <c r="V20" s="72"/>
      <c r="W20" s="73">
        <f>V20*1</f>
        <v>0</v>
      </c>
      <c r="X20" s="72"/>
      <c r="Y20" s="73">
        <f>X20*3</f>
        <v>0</v>
      </c>
      <c r="Z20" s="75">
        <f>E20+G20+I20+J20+K20+M20+O20+Q20+S20+U20+W20+Y20</f>
        <v>54</v>
      </c>
      <c r="AA20" s="63" t="s">
        <v>152</v>
      </c>
      <c r="AB20" s="52"/>
    </row>
    <row r="21" spans="1:28" ht="23.25" thickBot="1">
      <c r="A21" s="63">
        <v>8</v>
      </c>
      <c r="B21" s="77" t="s">
        <v>127</v>
      </c>
      <c r="C21" s="71" t="s">
        <v>59</v>
      </c>
      <c r="D21" s="72">
        <v>1</v>
      </c>
      <c r="E21" s="73">
        <f>D21*6</f>
        <v>6</v>
      </c>
      <c r="F21" s="72">
        <v>6</v>
      </c>
      <c r="G21" s="73">
        <f>F21*3</f>
        <v>18</v>
      </c>
      <c r="H21" s="72"/>
      <c r="I21" s="73">
        <f>IF(H21&gt;5,10+(H21-5)*3,H21*2)</f>
        <v>0</v>
      </c>
      <c r="J21" s="63"/>
      <c r="K21" s="74">
        <v>12</v>
      </c>
      <c r="L21" s="72"/>
      <c r="M21" s="73">
        <f>L21*5</f>
        <v>0</v>
      </c>
      <c r="N21" s="72"/>
      <c r="O21" s="73">
        <f>N21*3</f>
        <v>0</v>
      </c>
      <c r="P21" s="72"/>
      <c r="Q21" s="73">
        <f>P21*1</f>
        <v>0</v>
      </c>
      <c r="R21" s="72">
        <v>2</v>
      </c>
      <c r="S21" s="73">
        <f>R21*5</f>
        <v>10</v>
      </c>
      <c r="T21" s="72"/>
      <c r="U21" s="73">
        <f>T21*5</f>
        <v>0</v>
      </c>
      <c r="V21" s="72"/>
      <c r="W21" s="73">
        <f>V21*1</f>
        <v>0</v>
      </c>
      <c r="X21" s="72"/>
      <c r="Y21" s="73">
        <f>X21*3</f>
        <v>0</v>
      </c>
      <c r="Z21" s="75">
        <f>E21+G21+I21+J21+K21+M21+O21+Q21+S21+U21+W21+Y21</f>
        <v>46</v>
      </c>
      <c r="AA21" s="63" t="s">
        <v>150</v>
      </c>
      <c r="AB21" s="130" t="s">
        <v>158</v>
      </c>
    </row>
    <row r="22" spans="1:28" ht="12.75">
      <c r="A22" s="52"/>
      <c r="B22" s="52" t="s">
        <v>64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2.75">
      <c r="A23" s="52"/>
      <c r="B23" s="52" t="s">
        <v>133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ht="15">
      <c r="A25" s="62" t="s">
        <v>74</v>
      </c>
      <c r="B25" s="141" t="s">
        <v>87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52"/>
      <c r="AB25" s="52"/>
    </row>
    <row r="26" spans="1:28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5">
      <c r="A28" s="64" t="s">
        <v>157</v>
      </c>
      <c r="B28" s="142" t="s">
        <v>156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52"/>
      <c r="AB28" s="52"/>
    </row>
    <row r="29" spans="1:28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</sheetData>
  <sheetProtection/>
  <mergeCells count="4">
    <mergeCell ref="B16:Z16"/>
    <mergeCell ref="B10:Z10"/>
    <mergeCell ref="B25:Z25"/>
    <mergeCell ref="B28:Z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AD34"/>
  <sheetViews>
    <sheetView zoomScalePageLayoutView="0" workbookViewId="0" topLeftCell="A1">
      <selection activeCell="B10" sqref="B10:Z10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4.7109375" style="0" customWidth="1"/>
    <col min="29" max="29" width="3.7109375" style="0" customWidth="1"/>
  </cols>
  <sheetData>
    <row r="1" spans="1:28" ht="37.5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30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180" thickBot="1">
      <c r="A3" s="66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  <c r="AC3" s="52"/>
      <c r="AD3" s="52"/>
    </row>
    <row r="4" spans="1:30" ht="23.25" thickBot="1">
      <c r="A4" s="63">
        <v>1</v>
      </c>
      <c r="B4" s="77" t="s">
        <v>34</v>
      </c>
      <c r="C4" s="63" t="s">
        <v>59</v>
      </c>
      <c r="D4" s="72">
        <v>10</v>
      </c>
      <c r="E4" s="76">
        <f>D4*6</f>
        <v>60</v>
      </c>
      <c r="F4" s="72">
        <v>6</v>
      </c>
      <c r="G4" s="76">
        <f>F4*3</f>
        <v>18</v>
      </c>
      <c r="H4" s="72">
        <v>9</v>
      </c>
      <c r="I4" s="76">
        <f>IF(H4&gt;5,10+(H4-5)*3,H4*2)</f>
        <v>22</v>
      </c>
      <c r="J4" s="77"/>
      <c r="K4" s="77"/>
      <c r="L4" s="72"/>
      <c r="M4" s="76">
        <f>L4*5</f>
        <v>0</v>
      </c>
      <c r="N4" s="72"/>
      <c r="O4" s="76">
        <f>N4*3</f>
        <v>0</v>
      </c>
      <c r="P4" s="72">
        <v>2</v>
      </c>
      <c r="Q4" s="76">
        <f>P4*1</f>
        <v>2</v>
      </c>
      <c r="R4" s="72">
        <v>1</v>
      </c>
      <c r="S4" s="76">
        <f>R4*5</f>
        <v>5</v>
      </c>
      <c r="T4" s="72"/>
      <c r="U4" s="76">
        <f>T4*5</f>
        <v>0</v>
      </c>
      <c r="V4" s="72"/>
      <c r="W4" s="76">
        <f>V4*1</f>
        <v>0</v>
      </c>
      <c r="X4" s="72">
        <v>4</v>
      </c>
      <c r="Y4" s="76">
        <f>X4*3</f>
        <v>12</v>
      </c>
      <c r="Z4" s="88">
        <f>E4+G4+I4+J4+K4+M4+O4+Q4+S4+U4+W4+Y4</f>
        <v>119</v>
      </c>
      <c r="AA4" s="63" t="s">
        <v>153</v>
      </c>
      <c r="AB4" s="63" t="s">
        <v>136</v>
      </c>
      <c r="AC4" s="52"/>
      <c r="AD4" s="52"/>
    </row>
    <row r="5" spans="1:30" ht="23.25" thickBot="1">
      <c r="A5" s="72">
        <v>2</v>
      </c>
      <c r="B5" s="79" t="s">
        <v>85</v>
      </c>
      <c r="C5" s="63" t="s">
        <v>59</v>
      </c>
      <c r="D5" s="72">
        <v>9</v>
      </c>
      <c r="E5" s="76">
        <f>D5*6</f>
        <v>54</v>
      </c>
      <c r="F5" s="72">
        <v>3</v>
      </c>
      <c r="G5" s="76">
        <f>F5*3</f>
        <v>9</v>
      </c>
      <c r="H5" s="72">
        <v>0</v>
      </c>
      <c r="I5" s="76">
        <f>IF(H5&gt;5,10+(H5-5)*3,H5*2)</f>
        <v>0</v>
      </c>
      <c r="J5" s="77"/>
      <c r="K5" s="77"/>
      <c r="L5" s="124"/>
      <c r="M5" s="79">
        <f>L5*5</f>
        <v>0</v>
      </c>
      <c r="N5" s="72"/>
      <c r="O5" s="76">
        <f>N5*3</f>
        <v>0</v>
      </c>
      <c r="P5" s="72"/>
      <c r="Q5" s="76">
        <f>P5*1</f>
        <v>0</v>
      </c>
      <c r="R5" s="72">
        <v>2</v>
      </c>
      <c r="S5" s="76">
        <f>R5*5</f>
        <v>10</v>
      </c>
      <c r="T5" s="72"/>
      <c r="U5" s="76">
        <f>T5*5</f>
        <v>0</v>
      </c>
      <c r="V5" s="72"/>
      <c r="W5" s="76">
        <f>V5*1</f>
        <v>0</v>
      </c>
      <c r="X5" s="72">
        <v>1</v>
      </c>
      <c r="Y5" s="76">
        <f>X5*3</f>
        <v>3</v>
      </c>
      <c r="Z5" s="75">
        <f>E5+G5+I5+J5+K5+M5+O5+Q5+S5+U5+W5+Y5</f>
        <v>76</v>
      </c>
      <c r="AA5" s="63" t="s">
        <v>148</v>
      </c>
      <c r="AB5" s="63" t="s">
        <v>136</v>
      </c>
      <c r="AC5" s="130" t="s">
        <v>158</v>
      </c>
      <c r="AD5" s="52"/>
    </row>
    <row r="6" spans="1:30" ht="23.25" thickBot="1">
      <c r="A6" s="72">
        <v>3</v>
      </c>
      <c r="B6" s="79" t="s">
        <v>68</v>
      </c>
      <c r="C6" s="63" t="s">
        <v>59</v>
      </c>
      <c r="D6" s="72">
        <v>3</v>
      </c>
      <c r="E6" s="73">
        <f>D6*6</f>
        <v>18</v>
      </c>
      <c r="F6" s="72">
        <v>7</v>
      </c>
      <c r="G6" s="73">
        <f>F6*3</f>
        <v>21</v>
      </c>
      <c r="H6" s="72"/>
      <c r="I6" s="73">
        <f>IF(H6&gt;5,10+(H6-5)*3,H6*2)</f>
        <v>0</v>
      </c>
      <c r="J6" s="63"/>
      <c r="K6" s="63">
        <v>12</v>
      </c>
      <c r="L6" s="72"/>
      <c r="M6" s="73">
        <f>L6*5</f>
        <v>0</v>
      </c>
      <c r="N6" s="72"/>
      <c r="O6" s="73">
        <f>N6*3</f>
        <v>0</v>
      </c>
      <c r="P6" s="72">
        <v>1</v>
      </c>
      <c r="Q6" s="73">
        <f>P6*1</f>
        <v>1</v>
      </c>
      <c r="R6" s="72">
        <v>3</v>
      </c>
      <c r="S6" s="73">
        <f>R6*5</f>
        <v>15</v>
      </c>
      <c r="T6" s="72"/>
      <c r="U6" s="73">
        <f>T6*5</f>
        <v>0</v>
      </c>
      <c r="V6" s="72"/>
      <c r="W6" s="73">
        <f>V6*1</f>
        <v>0</v>
      </c>
      <c r="X6" s="72">
        <v>2</v>
      </c>
      <c r="Y6" s="73">
        <f>X6*3</f>
        <v>6</v>
      </c>
      <c r="Z6" s="75">
        <f>E6+G6+I6+J6+K6+M6+O6+Q6+S6+U6+W6+Y6</f>
        <v>73</v>
      </c>
      <c r="AA6" s="63" t="s">
        <v>146</v>
      </c>
      <c r="AB6" s="63" t="s">
        <v>98</v>
      </c>
      <c r="AC6" s="130" t="s">
        <v>158</v>
      </c>
      <c r="AD6" s="52"/>
    </row>
    <row r="7" spans="1:30" ht="12" customHeight="1">
      <c r="A7" s="51"/>
      <c r="B7" s="52" t="s">
        <v>64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3"/>
      <c r="AA7" s="52"/>
      <c r="AB7" s="52"/>
      <c r="AC7" s="52"/>
      <c r="AD7" s="52"/>
    </row>
    <row r="8" spans="1:30" ht="12.75">
      <c r="A8" s="51"/>
      <c r="B8" s="52" t="s">
        <v>133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3"/>
      <c r="AA8" s="52"/>
      <c r="AB8" s="52"/>
      <c r="AC8" s="52"/>
      <c r="AD8" s="52"/>
    </row>
    <row r="9" spans="1:30" ht="12.75">
      <c r="A9" s="51"/>
      <c r="B9" s="5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3"/>
      <c r="AA9" s="52"/>
      <c r="AB9" s="52"/>
      <c r="AC9" s="52"/>
      <c r="AD9" s="52"/>
    </row>
    <row r="10" spans="1:30" ht="15.75" thickBot="1">
      <c r="A10" s="62" t="s">
        <v>73</v>
      </c>
      <c r="B10" s="141" t="s">
        <v>76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52"/>
      <c r="AB10" s="52"/>
      <c r="AC10" s="52"/>
      <c r="AD10" s="52"/>
    </row>
    <row r="11" spans="1:30" ht="180" thickBot="1">
      <c r="A11" s="65" t="s">
        <v>0</v>
      </c>
      <c r="B11" s="65" t="s">
        <v>1</v>
      </c>
      <c r="C11" s="66" t="s">
        <v>63</v>
      </c>
      <c r="D11" s="67" t="s">
        <v>3</v>
      </c>
      <c r="E11" s="59" t="s">
        <v>2</v>
      </c>
      <c r="F11" s="67" t="s">
        <v>4</v>
      </c>
      <c r="G11" s="59" t="s">
        <v>5</v>
      </c>
      <c r="H11" s="67" t="s">
        <v>6</v>
      </c>
      <c r="I11" s="59" t="s">
        <v>9</v>
      </c>
      <c r="J11" s="68" t="s">
        <v>89</v>
      </c>
      <c r="K11" s="78" t="s">
        <v>7</v>
      </c>
      <c r="L11" s="67" t="s">
        <v>8</v>
      </c>
      <c r="M11" s="59" t="s">
        <v>10</v>
      </c>
      <c r="N11" s="67" t="s">
        <v>12</v>
      </c>
      <c r="O11" s="59" t="s">
        <v>11</v>
      </c>
      <c r="P11" s="67" t="s">
        <v>13</v>
      </c>
      <c r="Q11" s="59" t="s">
        <v>14</v>
      </c>
      <c r="R11" s="67" t="s">
        <v>15</v>
      </c>
      <c r="S11" s="59" t="s">
        <v>24</v>
      </c>
      <c r="T11" s="67" t="s">
        <v>16</v>
      </c>
      <c r="U11" s="59" t="s">
        <v>17</v>
      </c>
      <c r="V11" s="67" t="s">
        <v>18</v>
      </c>
      <c r="W11" s="59" t="s">
        <v>19</v>
      </c>
      <c r="X11" s="67" t="s">
        <v>20</v>
      </c>
      <c r="Y11" s="59" t="s">
        <v>21</v>
      </c>
      <c r="Z11" s="60" t="s">
        <v>22</v>
      </c>
      <c r="AA11" s="60" t="s">
        <v>94</v>
      </c>
      <c r="AB11" s="52"/>
      <c r="AC11" s="52"/>
      <c r="AD11" s="52"/>
    </row>
    <row r="12" spans="1:30" ht="19.5" customHeight="1" thickBot="1">
      <c r="A12" s="72">
        <v>4</v>
      </c>
      <c r="B12" s="123" t="s">
        <v>23</v>
      </c>
      <c r="C12" s="119" t="s">
        <v>59</v>
      </c>
      <c r="D12" s="72">
        <v>16</v>
      </c>
      <c r="E12" s="76">
        <f>D12*6</f>
        <v>96</v>
      </c>
      <c r="F12" s="72">
        <v>3</v>
      </c>
      <c r="G12" s="76">
        <f>F12*3</f>
        <v>9</v>
      </c>
      <c r="H12" s="72">
        <v>15</v>
      </c>
      <c r="I12" s="76">
        <f>IF(H12&gt;5,10+(H12-5)*3,H12*2)</f>
        <v>40</v>
      </c>
      <c r="J12" s="77">
        <v>10</v>
      </c>
      <c r="K12" s="77">
        <v>12</v>
      </c>
      <c r="L12" s="72"/>
      <c r="M12" s="76">
        <f>L12*5</f>
        <v>0</v>
      </c>
      <c r="N12" s="72"/>
      <c r="O12" s="76">
        <f>N12*3</f>
        <v>0</v>
      </c>
      <c r="P12" s="72">
        <v>3</v>
      </c>
      <c r="Q12" s="76">
        <f>P12*1</f>
        <v>3</v>
      </c>
      <c r="R12" s="72">
        <v>2</v>
      </c>
      <c r="S12" s="76">
        <f>R12*5</f>
        <v>10</v>
      </c>
      <c r="T12" s="72"/>
      <c r="U12" s="76">
        <f>T12*5</f>
        <v>0</v>
      </c>
      <c r="V12" s="72"/>
      <c r="W12" s="76">
        <f>V12*1</f>
        <v>0</v>
      </c>
      <c r="X12" s="72">
        <v>1</v>
      </c>
      <c r="Y12" s="76">
        <f>X12*3</f>
        <v>3</v>
      </c>
      <c r="Z12" s="125">
        <f>E12+G12+I12+J12+K12+M12+O12+Q12+S12+U12+W12+Y12</f>
        <v>183</v>
      </c>
      <c r="AA12" s="63" t="s">
        <v>136</v>
      </c>
      <c r="AB12" s="130" t="s">
        <v>158</v>
      </c>
      <c r="AC12" s="52"/>
      <c r="AD12" s="52"/>
    </row>
    <row r="13" spans="1:30" ht="19.5" customHeight="1" thickBot="1">
      <c r="A13" s="63">
        <v>5</v>
      </c>
      <c r="B13" s="77" t="s">
        <v>25</v>
      </c>
      <c r="C13" s="63" t="s">
        <v>59</v>
      </c>
      <c r="D13" s="72">
        <v>9</v>
      </c>
      <c r="E13" s="76">
        <f>D13*6</f>
        <v>54</v>
      </c>
      <c r="F13" s="72">
        <v>4</v>
      </c>
      <c r="G13" s="76">
        <f>F13*3</f>
        <v>12</v>
      </c>
      <c r="H13" s="72">
        <v>8</v>
      </c>
      <c r="I13" s="76">
        <f>IF(H13&gt;5,10+(H13-5)*3,H13*2)</f>
        <v>19</v>
      </c>
      <c r="J13" s="77"/>
      <c r="K13" s="77"/>
      <c r="L13" s="72"/>
      <c r="M13" s="76">
        <v>0</v>
      </c>
      <c r="N13" s="72"/>
      <c r="O13" s="76">
        <v>0</v>
      </c>
      <c r="P13" s="72"/>
      <c r="Q13" s="76">
        <v>0</v>
      </c>
      <c r="R13" s="72">
        <v>1</v>
      </c>
      <c r="S13" s="76">
        <f>R13*5</f>
        <v>5</v>
      </c>
      <c r="T13" s="72"/>
      <c r="U13" s="76">
        <v>0</v>
      </c>
      <c r="V13" s="72"/>
      <c r="W13" s="76">
        <v>0</v>
      </c>
      <c r="X13" s="72"/>
      <c r="Y13" s="76">
        <f>X13*3</f>
        <v>0</v>
      </c>
      <c r="Z13" s="75">
        <f>E13+G13+I13+J13+K13+M13+O13+Q13+S13+U13+W13+Y13</f>
        <v>90</v>
      </c>
      <c r="AA13" s="63" t="s">
        <v>147</v>
      </c>
      <c r="AB13" s="52"/>
      <c r="AC13" s="52"/>
      <c r="AD13" s="52"/>
    </row>
    <row r="14" spans="1:30" ht="12.75" customHeight="1">
      <c r="A14" s="51"/>
      <c r="B14" s="52" t="s">
        <v>64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102"/>
      <c r="AA14" s="52"/>
      <c r="AB14" s="52"/>
      <c r="AC14" s="52"/>
      <c r="AD14" s="52"/>
    </row>
    <row r="15" spans="1:30" ht="12.75" customHeight="1">
      <c r="A15" s="51"/>
      <c r="B15" s="52" t="s">
        <v>133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102"/>
      <c r="AA15" s="52"/>
      <c r="AB15" s="52"/>
      <c r="AC15" s="52"/>
      <c r="AD15" s="52"/>
    </row>
    <row r="16" spans="1:30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ht="15.75" customHeight="1" thickBot="1">
      <c r="A17" s="93" t="s">
        <v>75</v>
      </c>
      <c r="B17" s="143" t="s">
        <v>155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52"/>
      <c r="AB17" s="52"/>
      <c r="AC17" s="52"/>
      <c r="AD17" s="52"/>
    </row>
    <row r="18" spans="1:30" ht="180" thickBot="1">
      <c r="A18" s="65" t="s">
        <v>0</v>
      </c>
      <c r="B18" s="65" t="s">
        <v>1</v>
      </c>
      <c r="C18" s="65" t="s">
        <v>63</v>
      </c>
      <c r="D18" s="67" t="s">
        <v>3</v>
      </c>
      <c r="E18" s="59" t="s">
        <v>2</v>
      </c>
      <c r="F18" s="67" t="s">
        <v>4</v>
      </c>
      <c r="G18" s="59" t="s">
        <v>5</v>
      </c>
      <c r="H18" s="67" t="s">
        <v>6</v>
      </c>
      <c r="I18" s="59" t="s">
        <v>9</v>
      </c>
      <c r="J18" s="68" t="s">
        <v>89</v>
      </c>
      <c r="K18" s="68" t="s">
        <v>7</v>
      </c>
      <c r="L18" s="67" t="s">
        <v>8</v>
      </c>
      <c r="M18" s="59" t="s">
        <v>10</v>
      </c>
      <c r="N18" s="67" t="s">
        <v>12</v>
      </c>
      <c r="O18" s="59" t="s">
        <v>11</v>
      </c>
      <c r="P18" s="67" t="s">
        <v>13</v>
      </c>
      <c r="Q18" s="59" t="s">
        <v>14</v>
      </c>
      <c r="R18" s="67" t="s">
        <v>15</v>
      </c>
      <c r="S18" s="59" t="s">
        <v>24</v>
      </c>
      <c r="T18" s="67" t="s">
        <v>16</v>
      </c>
      <c r="U18" s="59" t="s">
        <v>17</v>
      </c>
      <c r="V18" s="67" t="s">
        <v>18</v>
      </c>
      <c r="W18" s="59" t="s">
        <v>19</v>
      </c>
      <c r="X18" s="67" t="s">
        <v>20</v>
      </c>
      <c r="Y18" s="59" t="s">
        <v>21</v>
      </c>
      <c r="Z18" s="60" t="s">
        <v>22</v>
      </c>
      <c r="AA18" s="60" t="s">
        <v>94</v>
      </c>
      <c r="AB18" s="52"/>
      <c r="AC18" s="52"/>
      <c r="AD18" s="52"/>
    </row>
    <row r="19" spans="1:30" ht="19.5" customHeight="1" thickBot="1">
      <c r="A19" s="63">
        <v>6</v>
      </c>
      <c r="B19" s="77" t="s">
        <v>84</v>
      </c>
      <c r="C19" s="71" t="s">
        <v>59</v>
      </c>
      <c r="D19" s="72">
        <v>15</v>
      </c>
      <c r="E19" s="73">
        <f>D19*6</f>
        <v>90</v>
      </c>
      <c r="F19" s="72">
        <v>5</v>
      </c>
      <c r="G19" s="73">
        <f>F19*3</f>
        <v>15</v>
      </c>
      <c r="H19" s="72"/>
      <c r="I19" s="73">
        <f>IF(H19&gt;5,10+(H19-5)*3,H19*2)</f>
        <v>0</v>
      </c>
      <c r="J19" s="63"/>
      <c r="K19" s="74">
        <v>12</v>
      </c>
      <c r="L19" s="72"/>
      <c r="M19" s="73">
        <f>L19*5</f>
        <v>0</v>
      </c>
      <c r="N19" s="72"/>
      <c r="O19" s="73">
        <f>N19*3</f>
        <v>0</v>
      </c>
      <c r="P19" s="72"/>
      <c r="Q19" s="73">
        <f>P19*1</f>
        <v>0</v>
      </c>
      <c r="R19" s="72">
        <v>2</v>
      </c>
      <c r="S19" s="73">
        <f>R19*5</f>
        <v>10</v>
      </c>
      <c r="T19" s="72"/>
      <c r="U19" s="73">
        <f>T19*5</f>
        <v>0</v>
      </c>
      <c r="V19" s="72"/>
      <c r="W19" s="73">
        <f>V19*1</f>
        <v>0</v>
      </c>
      <c r="X19" s="72"/>
      <c r="Y19" s="73">
        <f>X19*3</f>
        <v>0</v>
      </c>
      <c r="Z19" s="75">
        <f>E19+G19+I19+J19+K19+M19+O19+Q19+S19+U19+W19+Y19</f>
        <v>127</v>
      </c>
      <c r="AA19" s="63" t="s">
        <v>145</v>
      </c>
      <c r="AB19" s="52"/>
      <c r="AC19" s="52"/>
      <c r="AD19" s="52"/>
    </row>
    <row r="20" spans="1:30" ht="19.5" customHeight="1" thickBot="1">
      <c r="A20" s="72">
        <v>7</v>
      </c>
      <c r="B20" s="79" t="s">
        <v>29</v>
      </c>
      <c r="C20" s="63" t="s">
        <v>59</v>
      </c>
      <c r="D20" s="72">
        <v>3</v>
      </c>
      <c r="E20" s="76">
        <f>D20*6</f>
        <v>18</v>
      </c>
      <c r="F20" s="72">
        <v>9</v>
      </c>
      <c r="G20" s="76">
        <f>F20*3</f>
        <v>27</v>
      </c>
      <c r="H20" s="72"/>
      <c r="I20" s="76">
        <f>IF(H20&gt;5,10+(H20-5)*3,H20*2)</f>
        <v>0</v>
      </c>
      <c r="J20" s="77"/>
      <c r="K20" s="77"/>
      <c r="L20" s="124"/>
      <c r="M20" s="79">
        <f>L20*5</f>
        <v>0</v>
      </c>
      <c r="N20" s="72"/>
      <c r="O20" s="76">
        <f>N20*3</f>
        <v>0</v>
      </c>
      <c r="P20" s="72">
        <v>0</v>
      </c>
      <c r="Q20" s="76">
        <f>P20*1</f>
        <v>0</v>
      </c>
      <c r="R20" s="72">
        <v>3</v>
      </c>
      <c r="S20" s="76">
        <f>R20*5</f>
        <v>15</v>
      </c>
      <c r="T20" s="72"/>
      <c r="U20" s="76">
        <f>T20*5</f>
        <v>0</v>
      </c>
      <c r="V20" s="72"/>
      <c r="W20" s="76">
        <f>V20*1</f>
        <v>0</v>
      </c>
      <c r="X20" s="72"/>
      <c r="Y20" s="76">
        <f>X20*3</f>
        <v>0</v>
      </c>
      <c r="Z20" s="75">
        <f>E20+G20+I20+J20+K20+M20+O20+Q20+S20+U20+W20+Y20</f>
        <v>60</v>
      </c>
      <c r="AA20" s="63" t="s">
        <v>150</v>
      </c>
      <c r="AB20" s="130" t="s">
        <v>158</v>
      </c>
      <c r="AC20" s="52"/>
      <c r="AD20" s="52"/>
    </row>
    <row r="21" spans="1:30" ht="19.5" customHeight="1" thickBot="1">
      <c r="A21" s="72">
        <v>8</v>
      </c>
      <c r="B21" s="79" t="s">
        <v>28</v>
      </c>
      <c r="C21" s="63" t="s">
        <v>59</v>
      </c>
      <c r="D21" s="72">
        <v>8</v>
      </c>
      <c r="E21" s="76">
        <f>D21*6</f>
        <v>48</v>
      </c>
      <c r="F21" s="72">
        <v>2</v>
      </c>
      <c r="G21" s="76">
        <f>F21*3</f>
        <v>6</v>
      </c>
      <c r="H21" s="72">
        <v>0</v>
      </c>
      <c r="I21" s="76">
        <f>IF(H21&gt;5,10+(H21-5)*3,H21*2)</f>
        <v>0</v>
      </c>
      <c r="J21" s="77"/>
      <c r="K21" s="77"/>
      <c r="L21" s="124"/>
      <c r="M21" s="79">
        <f>L21*5</f>
        <v>0</v>
      </c>
      <c r="N21" s="72"/>
      <c r="O21" s="76">
        <f>N21*3</f>
        <v>0</v>
      </c>
      <c r="P21" s="72">
        <v>0</v>
      </c>
      <c r="Q21" s="76">
        <f>P21*1</f>
        <v>0</v>
      </c>
      <c r="R21" s="72"/>
      <c r="S21" s="76">
        <f>R21*5</f>
        <v>0</v>
      </c>
      <c r="T21" s="72"/>
      <c r="U21" s="76">
        <f>T21*5</f>
        <v>0</v>
      </c>
      <c r="V21" s="72"/>
      <c r="W21" s="76">
        <f>V21*1</f>
        <v>0</v>
      </c>
      <c r="X21" s="72"/>
      <c r="Y21" s="76">
        <f>X21*3</f>
        <v>0</v>
      </c>
      <c r="Z21" s="75">
        <f>E21+G21+I21+J21+K21+M21+O21+Q21+S21+U21+W21+Y21</f>
        <v>54</v>
      </c>
      <c r="AA21" s="63" t="s">
        <v>152</v>
      </c>
      <c r="AB21" s="52"/>
      <c r="AC21" s="52"/>
      <c r="AD21" s="52"/>
    </row>
    <row r="22" spans="1:30" ht="19.5" customHeight="1" thickBot="1">
      <c r="A22" s="63">
        <v>9</v>
      </c>
      <c r="B22" s="77" t="s">
        <v>129</v>
      </c>
      <c r="C22" s="71" t="s">
        <v>59</v>
      </c>
      <c r="D22" s="72">
        <v>2</v>
      </c>
      <c r="E22" s="73">
        <f>D22*6</f>
        <v>12</v>
      </c>
      <c r="F22" s="72">
        <v>8</v>
      </c>
      <c r="G22" s="73">
        <f>F22*3</f>
        <v>24</v>
      </c>
      <c r="H22" s="72"/>
      <c r="I22" s="73">
        <f>IF(H22&gt;5,10+(H22-5)*3,H22*2)</f>
        <v>0</v>
      </c>
      <c r="J22" s="63"/>
      <c r="K22" s="74"/>
      <c r="L22" s="72"/>
      <c r="M22" s="73">
        <f>L22*5</f>
        <v>0</v>
      </c>
      <c r="N22" s="72"/>
      <c r="O22" s="73">
        <f>N22*3</f>
        <v>0</v>
      </c>
      <c r="P22" s="72">
        <v>2</v>
      </c>
      <c r="Q22" s="73">
        <f>P22*1</f>
        <v>2</v>
      </c>
      <c r="R22" s="72">
        <v>2</v>
      </c>
      <c r="S22" s="73">
        <f>R22*5</f>
        <v>10</v>
      </c>
      <c r="T22" s="72"/>
      <c r="U22" s="73">
        <f>T22*5</f>
        <v>0</v>
      </c>
      <c r="V22" s="72"/>
      <c r="W22" s="73">
        <f>V22*1</f>
        <v>0</v>
      </c>
      <c r="X22" s="72"/>
      <c r="Y22" s="73">
        <f>X22*3</f>
        <v>0</v>
      </c>
      <c r="Z22" s="75">
        <f>E22+G22+I22+J22+K22+M22+O22+Q22+S22+U22+W22+Y22</f>
        <v>48</v>
      </c>
      <c r="AA22" s="63" t="s">
        <v>136</v>
      </c>
      <c r="AB22" s="52"/>
      <c r="AC22" s="52"/>
      <c r="AD22" s="52"/>
    </row>
    <row r="23" spans="1:30" ht="19.5" customHeight="1" thickBot="1">
      <c r="A23" s="63">
        <v>10</v>
      </c>
      <c r="B23" s="77" t="s">
        <v>127</v>
      </c>
      <c r="C23" s="71" t="s">
        <v>59</v>
      </c>
      <c r="D23" s="72">
        <v>1</v>
      </c>
      <c r="E23" s="73">
        <f>D23*6</f>
        <v>6</v>
      </c>
      <c r="F23" s="72">
        <v>6</v>
      </c>
      <c r="G23" s="73">
        <f>F23*3</f>
        <v>18</v>
      </c>
      <c r="H23" s="72"/>
      <c r="I23" s="73">
        <f>IF(H23&gt;5,10+(H23-5)*3,H23*2)</f>
        <v>0</v>
      </c>
      <c r="J23" s="63"/>
      <c r="K23" s="74">
        <v>12</v>
      </c>
      <c r="L23" s="72"/>
      <c r="M23" s="73">
        <f>L23*5</f>
        <v>0</v>
      </c>
      <c r="N23" s="72"/>
      <c r="O23" s="73">
        <f>N23*3</f>
        <v>0</v>
      </c>
      <c r="P23" s="72"/>
      <c r="Q23" s="73">
        <f>P23*1</f>
        <v>0</v>
      </c>
      <c r="R23" s="72">
        <v>2</v>
      </c>
      <c r="S23" s="73">
        <f>R23*5</f>
        <v>10</v>
      </c>
      <c r="T23" s="72"/>
      <c r="U23" s="73">
        <f>T23*5</f>
        <v>0</v>
      </c>
      <c r="V23" s="72"/>
      <c r="W23" s="73">
        <f>V23*1</f>
        <v>0</v>
      </c>
      <c r="X23" s="72"/>
      <c r="Y23" s="73">
        <f>X23*3</f>
        <v>0</v>
      </c>
      <c r="Z23" s="75">
        <f>E23+G23+I23+J23+K23+M23+O23+Q23+S23+U23+W23+Y23</f>
        <v>46</v>
      </c>
      <c r="AA23" s="63" t="s">
        <v>150</v>
      </c>
      <c r="AB23" s="52"/>
      <c r="AC23" s="52"/>
      <c r="AD23" s="52"/>
    </row>
    <row r="24" spans="1:30" ht="12.75">
      <c r="A24" s="52"/>
      <c r="B24" s="52" t="s">
        <v>64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ht="12.75">
      <c r="A25" s="52"/>
      <c r="B25" s="52" t="s">
        <v>133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1:30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ht="15">
      <c r="A27" s="62" t="s">
        <v>74</v>
      </c>
      <c r="B27" s="141" t="s">
        <v>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52"/>
      <c r="AB27" s="52"/>
      <c r="AC27" s="52"/>
      <c r="AD27" s="52"/>
    </row>
    <row r="28" spans="1:30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1:30" ht="15">
      <c r="A30" s="64" t="s">
        <v>157</v>
      </c>
      <c r="B30" s="142" t="s">
        <v>156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52"/>
      <c r="AB30" s="52"/>
      <c r="AC30" s="52"/>
      <c r="AD30" s="52"/>
    </row>
    <row r="31" spans="1:30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spans="1:30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4" spans="1:30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</row>
  </sheetData>
  <sheetProtection/>
  <mergeCells count="4">
    <mergeCell ref="B17:Z17"/>
    <mergeCell ref="B27:Z27"/>
    <mergeCell ref="B10:Z10"/>
    <mergeCell ref="B30:Z3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1" manualBreakCount="1">
    <brk id="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AB125"/>
  <sheetViews>
    <sheetView zoomScalePageLayoutView="0" workbookViewId="0" topLeftCell="A4">
      <selection activeCell="A9" sqref="A9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38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40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80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</row>
    <row r="4" spans="1:28" ht="23.25" thickBot="1">
      <c r="A4" s="63">
        <v>1</v>
      </c>
      <c r="B4" s="77" t="s">
        <v>30</v>
      </c>
      <c r="C4" s="63" t="s">
        <v>60</v>
      </c>
      <c r="D4" s="72">
        <v>29</v>
      </c>
      <c r="E4" s="73">
        <f>D4*6</f>
        <v>174</v>
      </c>
      <c r="F4" s="72">
        <v>2</v>
      </c>
      <c r="G4" s="73">
        <f>F4*3</f>
        <v>6</v>
      </c>
      <c r="H4" s="72">
        <v>25</v>
      </c>
      <c r="I4" s="73">
        <f>IF(H4&gt;5,10+(H4-5)*3,H4*2)</f>
        <v>70</v>
      </c>
      <c r="J4" s="63"/>
      <c r="K4" s="63">
        <v>12</v>
      </c>
      <c r="L4" s="72"/>
      <c r="M4" s="73">
        <f>L4*5</f>
        <v>0</v>
      </c>
      <c r="N4" s="72"/>
      <c r="O4" s="73">
        <f>N4*3</f>
        <v>0</v>
      </c>
      <c r="P4" s="72">
        <v>1</v>
      </c>
      <c r="Q4" s="73">
        <f>P4*1</f>
        <v>1</v>
      </c>
      <c r="R4" s="72">
        <v>2</v>
      </c>
      <c r="S4" s="73">
        <f>R4*5</f>
        <v>10</v>
      </c>
      <c r="T4" s="72"/>
      <c r="U4" s="73">
        <f>T4*5</f>
        <v>0</v>
      </c>
      <c r="V4" s="72"/>
      <c r="W4" s="73">
        <f>V4*1</f>
        <v>0</v>
      </c>
      <c r="X4" s="72">
        <v>2</v>
      </c>
      <c r="Y4" s="73">
        <f>X4*3</f>
        <v>6</v>
      </c>
      <c r="Z4" s="88">
        <f>E4+G4+I4+J4+K4+M4+O4+Q4+S4+U4+W4+Y4</f>
        <v>279</v>
      </c>
      <c r="AA4" s="63" t="s">
        <v>138</v>
      </c>
      <c r="AB4" s="63" t="s">
        <v>136</v>
      </c>
    </row>
    <row r="5" spans="1:28" ht="12.75">
      <c r="A5" s="51"/>
      <c r="B5" s="52" t="s">
        <v>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3"/>
      <c r="AA5" s="52"/>
      <c r="AB5" s="52"/>
    </row>
    <row r="6" spans="1:28" ht="12.75">
      <c r="A6" s="51"/>
      <c r="B6" s="52" t="s">
        <v>133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3"/>
      <c r="AA6" s="52"/>
      <c r="AB6" s="52"/>
    </row>
    <row r="7" spans="1:28" ht="12.75">
      <c r="A7" s="51"/>
      <c r="B7" s="5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3"/>
      <c r="AA7" s="52"/>
      <c r="AB7" s="52"/>
    </row>
    <row r="8" spans="1:28" ht="15.75" thickBot="1">
      <c r="A8" s="93"/>
      <c r="B8" s="143" t="s">
        <v>128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52"/>
      <c r="AB8" s="52"/>
    </row>
    <row r="9" spans="1:28" ht="180" thickBot="1">
      <c r="A9" s="65" t="s">
        <v>0</v>
      </c>
      <c r="B9" s="65" t="s">
        <v>1</v>
      </c>
      <c r="C9" s="65" t="s">
        <v>63</v>
      </c>
      <c r="D9" s="67" t="s">
        <v>3</v>
      </c>
      <c r="E9" s="59" t="s">
        <v>2</v>
      </c>
      <c r="F9" s="67" t="s">
        <v>4</v>
      </c>
      <c r="G9" s="59" t="s">
        <v>5</v>
      </c>
      <c r="H9" s="67" t="s">
        <v>6</v>
      </c>
      <c r="I9" s="59" t="s">
        <v>9</v>
      </c>
      <c r="J9" s="68" t="s">
        <v>89</v>
      </c>
      <c r="K9" s="68" t="s">
        <v>7</v>
      </c>
      <c r="L9" s="67" t="s">
        <v>8</v>
      </c>
      <c r="M9" s="59" t="s">
        <v>10</v>
      </c>
      <c r="N9" s="67" t="s">
        <v>12</v>
      </c>
      <c r="O9" s="59" t="s">
        <v>11</v>
      </c>
      <c r="P9" s="67" t="s">
        <v>13</v>
      </c>
      <c r="Q9" s="59" t="s">
        <v>14</v>
      </c>
      <c r="R9" s="67" t="s">
        <v>15</v>
      </c>
      <c r="S9" s="59" t="s">
        <v>24</v>
      </c>
      <c r="T9" s="67" t="s">
        <v>16</v>
      </c>
      <c r="U9" s="59" t="s">
        <v>17</v>
      </c>
      <c r="V9" s="67" t="s">
        <v>18</v>
      </c>
      <c r="W9" s="59" t="s">
        <v>19</v>
      </c>
      <c r="X9" s="67" t="s">
        <v>20</v>
      </c>
      <c r="Y9" s="59" t="s">
        <v>21</v>
      </c>
      <c r="Z9" s="60" t="s">
        <v>22</v>
      </c>
      <c r="AA9" s="60" t="s">
        <v>94</v>
      </c>
      <c r="AB9" s="52"/>
    </row>
    <row r="10" spans="1:28" ht="23.25" thickBot="1">
      <c r="A10" s="63">
        <v>2</v>
      </c>
      <c r="B10" s="77" t="s">
        <v>23</v>
      </c>
      <c r="C10" s="63" t="s">
        <v>59</v>
      </c>
      <c r="D10" s="72">
        <v>16</v>
      </c>
      <c r="E10" s="76">
        <f>D10*6</f>
        <v>96</v>
      </c>
      <c r="F10" s="72">
        <v>3</v>
      </c>
      <c r="G10" s="76">
        <f>F10*3</f>
        <v>9</v>
      </c>
      <c r="H10" s="72">
        <v>15</v>
      </c>
      <c r="I10" s="76">
        <f>IF(H10&gt;5,10+(H10-5)*3,H10*2)</f>
        <v>40</v>
      </c>
      <c r="J10" s="77">
        <v>10</v>
      </c>
      <c r="K10" s="77">
        <v>12</v>
      </c>
      <c r="L10" s="72"/>
      <c r="M10" s="76">
        <f>L10*5</f>
        <v>0</v>
      </c>
      <c r="N10" s="72"/>
      <c r="O10" s="76">
        <f>N10*3</f>
        <v>0</v>
      </c>
      <c r="P10" s="72">
        <v>3</v>
      </c>
      <c r="Q10" s="76">
        <f>P10*1</f>
        <v>3</v>
      </c>
      <c r="R10" s="72">
        <v>2</v>
      </c>
      <c r="S10" s="76">
        <f>R10*5</f>
        <v>10</v>
      </c>
      <c r="T10" s="72"/>
      <c r="U10" s="76">
        <f>T10*5</f>
        <v>0</v>
      </c>
      <c r="V10" s="72"/>
      <c r="W10" s="76">
        <f>V10*1</f>
        <v>0</v>
      </c>
      <c r="X10" s="72">
        <v>1</v>
      </c>
      <c r="Y10" s="76">
        <f>X10*3</f>
        <v>3</v>
      </c>
      <c r="Z10" s="88">
        <f>E10+G10+I10+J10+K10+M10+O10+Q10+S10+U10+W10+Y10</f>
        <v>183</v>
      </c>
      <c r="AA10" s="63" t="s">
        <v>141</v>
      </c>
      <c r="AB10" s="130" t="s">
        <v>158</v>
      </c>
    </row>
    <row r="11" spans="1:28" ht="23.25" thickBot="1">
      <c r="A11" s="63">
        <v>3</v>
      </c>
      <c r="B11" s="77" t="s">
        <v>84</v>
      </c>
      <c r="C11" s="71" t="s">
        <v>59</v>
      </c>
      <c r="D11" s="72">
        <v>15</v>
      </c>
      <c r="E11" s="73">
        <f>D11*6</f>
        <v>90</v>
      </c>
      <c r="F11" s="72">
        <v>5</v>
      </c>
      <c r="G11" s="73">
        <f>F11*3</f>
        <v>15</v>
      </c>
      <c r="H11" s="72"/>
      <c r="I11" s="73">
        <f>IF(H11&gt;5,10+(H11-5)*3,H11*2)</f>
        <v>0</v>
      </c>
      <c r="J11" s="63"/>
      <c r="K11" s="74">
        <v>12</v>
      </c>
      <c r="L11" s="72"/>
      <c r="M11" s="73">
        <f>L11*5</f>
        <v>0</v>
      </c>
      <c r="N11" s="72"/>
      <c r="O11" s="73">
        <f>N11*3</f>
        <v>0</v>
      </c>
      <c r="P11" s="72"/>
      <c r="Q11" s="73">
        <f>P11*1</f>
        <v>0</v>
      </c>
      <c r="R11" s="72">
        <v>1</v>
      </c>
      <c r="S11" s="73">
        <f>R11*5</f>
        <v>5</v>
      </c>
      <c r="T11" s="72"/>
      <c r="U11" s="73">
        <f>T11*5</f>
        <v>0</v>
      </c>
      <c r="V11" s="72"/>
      <c r="W11" s="73">
        <f>V11*1</f>
        <v>0</v>
      </c>
      <c r="X11" s="72"/>
      <c r="Y11" s="73">
        <f>X11*3</f>
        <v>0</v>
      </c>
      <c r="Z11" s="75">
        <f>E11+G11+I11+J11+K11+M11+O11+Q11+S11+U11+W11+Y11</f>
        <v>122</v>
      </c>
      <c r="AA11" s="63" t="s">
        <v>145</v>
      </c>
      <c r="AB11" s="130" t="s">
        <v>158</v>
      </c>
    </row>
    <row r="12" spans="1:28" ht="23.25" thickBot="1">
      <c r="A12" s="63">
        <v>4</v>
      </c>
      <c r="B12" s="77" t="s">
        <v>120</v>
      </c>
      <c r="C12" s="63" t="s">
        <v>60</v>
      </c>
      <c r="D12" s="72">
        <v>3</v>
      </c>
      <c r="E12" s="73">
        <f>D12*6</f>
        <v>18</v>
      </c>
      <c r="F12" s="72">
        <v>8</v>
      </c>
      <c r="G12" s="73">
        <f>F12*3</f>
        <v>24</v>
      </c>
      <c r="H12" s="72"/>
      <c r="I12" s="73">
        <f>IF(H12&gt;5,10+(H12-5)*3,H12*2)</f>
        <v>0</v>
      </c>
      <c r="J12" s="63"/>
      <c r="K12" s="63"/>
      <c r="L12" s="72"/>
      <c r="M12" s="73">
        <f>L12*5</f>
        <v>0</v>
      </c>
      <c r="N12" s="72"/>
      <c r="O12" s="73">
        <f>N12*3</f>
        <v>0</v>
      </c>
      <c r="P12" s="72">
        <v>4</v>
      </c>
      <c r="Q12" s="73">
        <f>P12*1</f>
        <v>4</v>
      </c>
      <c r="R12" s="72"/>
      <c r="S12" s="73">
        <f>R12*5</f>
        <v>0</v>
      </c>
      <c r="T12" s="72"/>
      <c r="U12" s="73">
        <f>T12*5</f>
        <v>0</v>
      </c>
      <c r="V12" s="72"/>
      <c r="W12" s="73">
        <f>V12*1</f>
        <v>0</v>
      </c>
      <c r="X12" s="72"/>
      <c r="Y12" s="73">
        <f>X12*3</f>
        <v>0</v>
      </c>
      <c r="Z12" s="88">
        <f>E12+G12+I12+J12+K12+M12+O12+Q12+S12+U12+W12+Y12</f>
        <v>46</v>
      </c>
      <c r="AA12" s="63" t="s">
        <v>141</v>
      </c>
      <c r="AB12" s="52"/>
    </row>
    <row r="13" spans="1:28" ht="12.75">
      <c r="A13" s="51"/>
      <c r="B13" s="52" t="s">
        <v>64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3"/>
      <c r="AA13" s="52"/>
      <c r="AB13" s="52"/>
    </row>
    <row r="14" spans="1:28" ht="12.75">
      <c r="A14" s="51"/>
      <c r="B14" s="52" t="s">
        <v>133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3"/>
      <c r="AA14" s="52"/>
      <c r="AB14" s="52"/>
    </row>
    <row r="15" spans="1:28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1:28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1:28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1:28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28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:28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</row>
    <row r="61" spans="1:28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1:28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1:28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1:28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:28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:28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1:28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1:28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spans="1:28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1:28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1:28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</row>
    <row r="72" spans="1:28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1:28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1:28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  <row r="75" spans="1:28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1:28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1:28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1:28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1:28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</row>
    <row r="80" spans="1:28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1:28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</row>
    <row r="82" spans="1:28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1:28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  <row r="84" spans="1:28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  <row r="85" spans="1:28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</row>
    <row r="86" spans="1:28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</row>
    <row r="87" spans="1:28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</row>
    <row r="88" spans="1:28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</row>
    <row r="89" spans="1:28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</row>
    <row r="90" spans="1:28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</row>
    <row r="91" spans="1:28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</row>
    <row r="92" spans="1:28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</row>
    <row r="93" spans="1:28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</row>
    <row r="94" spans="1:28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</row>
    <row r="95" spans="1:28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</row>
    <row r="96" spans="1:28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</row>
    <row r="97" spans="1:28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</row>
    <row r="98" spans="1:28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</row>
    <row r="99" spans="1:28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</row>
    <row r="100" spans="1:28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</row>
    <row r="101" spans="1:28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</row>
    <row r="102" spans="1:28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</row>
    <row r="103" spans="1:28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</row>
    <row r="104" spans="1:28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</row>
    <row r="105" spans="1:28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</row>
    <row r="106" spans="1:28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</row>
    <row r="107" spans="1:28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</row>
    <row r="109" spans="1:28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</row>
    <row r="110" spans="1:28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</row>
    <row r="111" spans="1:28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</row>
    <row r="112" spans="1:28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</row>
    <row r="113" spans="1:28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</row>
    <row r="114" spans="1:28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</row>
    <row r="115" spans="1:28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</row>
    <row r="116" spans="1:28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</row>
    <row r="117" spans="1:28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</row>
    <row r="118" spans="1:28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</row>
    <row r="119" spans="1:28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</row>
    <row r="120" spans="1:28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</row>
    <row r="121" spans="1:28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</row>
    <row r="122" spans="1:28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</row>
    <row r="123" spans="1:28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1:28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</row>
    <row r="125" spans="1:28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</row>
  </sheetData>
  <sheetProtection/>
  <mergeCells count="1">
    <mergeCell ref="B8:Z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7"/>
  </sheetPr>
  <dimension ref="A1:AB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7109375" style="0" bestFit="1" customWidth="1"/>
    <col min="2" max="2" width="22.421875" style="0" bestFit="1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41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  <c r="AB1" s="43"/>
    </row>
    <row r="2" spans="1:28" ht="15.75" thickBot="1">
      <c r="A2" s="6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52"/>
      <c r="AB2" s="52"/>
    </row>
    <row r="3" spans="1:28" ht="199.5" customHeight="1" thickBot="1">
      <c r="A3" s="82" t="s">
        <v>0</v>
      </c>
      <c r="B3" s="82" t="s">
        <v>1</v>
      </c>
      <c r="C3" s="82" t="s">
        <v>63</v>
      </c>
      <c r="D3" s="85" t="s">
        <v>3</v>
      </c>
      <c r="E3" s="80" t="s">
        <v>2</v>
      </c>
      <c r="F3" s="85" t="s">
        <v>4</v>
      </c>
      <c r="G3" s="80" t="s">
        <v>5</v>
      </c>
      <c r="H3" s="85" t="s">
        <v>6</v>
      </c>
      <c r="I3" s="80" t="s">
        <v>9</v>
      </c>
      <c r="J3" s="68" t="s">
        <v>89</v>
      </c>
      <c r="K3" s="86" t="s">
        <v>7</v>
      </c>
      <c r="L3" s="85" t="s">
        <v>8</v>
      </c>
      <c r="M3" s="80" t="s">
        <v>10</v>
      </c>
      <c r="N3" s="85" t="s">
        <v>12</v>
      </c>
      <c r="O3" s="80" t="s">
        <v>11</v>
      </c>
      <c r="P3" s="85" t="s">
        <v>13</v>
      </c>
      <c r="Q3" s="80" t="s">
        <v>14</v>
      </c>
      <c r="R3" s="85" t="s">
        <v>15</v>
      </c>
      <c r="S3" s="80" t="s">
        <v>24</v>
      </c>
      <c r="T3" s="85" t="s">
        <v>16</v>
      </c>
      <c r="U3" s="80" t="s">
        <v>17</v>
      </c>
      <c r="V3" s="85" t="s">
        <v>18</v>
      </c>
      <c r="W3" s="80" t="s">
        <v>19</v>
      </c>
      <c r="X3" s="85" t="s">
        <v>20</v>
      </c>
      <c r="Y3" s="80" t="s">
        <v>21</v>
      </c>
      <c r="Z3" s="81" t="s">
        <v>22</v>
      </c>
      <c r="AA3" s="60" t="s">
        <v>132</v>
      </c>
      <c r="AB3" s="60" t="s">
        <v>94</v>
      </c>
    </row>
    <row r="4" spans="1:28" ht="23.25" thickBot="1">
      <c r="A4" s="87">
        <v>1</v>
      </c>
      <c r="B4" s="126" t="s">
        <v>66</v>
      </c>
      <c r="C4" s="82" t="s">
        <v>59</v>
      </c>
      <c r="D4" s="83">
        <v>15</v>
      </c>
      <c r="E4" s="127">
        <f>D4*6</f>
        <v>90</v>
      </c>
      <c r="F4" s="83">
        <v>3</v>
      </c>
      <c r="G4" s="127">
        <f>F4*3</f>
        <v>9</v>
      </c>
      <c r="H4" s="83">
        <v>1</v>
      </c>
      <c r="I4" s="127">
        <f>IF(H4&gt;5,10+(H4-5)*3,H4*2)</f>
        <v>2</v>
      </c>
      <c r="J4" s="126"/>
      <c r="K4" s="126"/>
      <c r="L4" s="83"/>
      <c r="M4" s="127">
        <f>L4*5</f>
        <v>0</v>
      </c>
      <c r="N4" s="83"/>
      <c r="O4" s="127">
        <f>N4*3</f>
        <v>0</v>
      </c>
      <c r="P4" s="83"/>
      <c r="Q4" s="127">
        <f>P4*1</f>
        <v>0</v>
      </c>
      <c r="R4" s="83">
        <v>2</v>
      </c>
      <c r="S4" s="127">
        <f>R4*5</f>
        <v>10</v>
      </c>
      <c r="T4" s="83"/>
      <c r="U4" s="127">
        <f>T4*5</f>
        <v>0</v>
      </c>
      <c r="V4" s="83"/>
      <c r="W4" s="127">
        <f>V4*1</f>
        <v>0</v>
      </c>
      <c r="X4" s="83">
        <v>5</v>
      </c>
      <c r="Y4" s="127">
        <f>X4*3</f>
        <v>15</v>
      </c>
      <c r="Z4" s="128">
        <f>E4+G4+I4+J4+K4+M4+O4+Q4+S4+U4+W4+Y4</f>
        <v>126</v>
      </c>
      <c r="AA4" s="63" t="s">
        <v>138</v>
      </c>
      <c r="AB4" s="63" t="s">
        <v>136</v>
      </c>
    </row>
    <row r="5" spans="1:28" ht="12.75">
      <c r="A5" s="52"/>
      <c r="B5" s="52" t="s">
        <v>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2.75">
      <c r="A6" s="52"/>
      <c r="B6" s="52" t="s">
        <v>133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15.75" customHeight="1" thickBot="1">
      <c r="A9" s="147" t="s">
        <v>88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52"/>
      <c r="AB9" s="52"/>
    </row>
    <row r="10" spans="1:28" ht="180" thickBot="1">
      <c r="A10" s="65" t="s">
        <v>0</v>
      </c>
      <c r="B10" s="65" t="s">
        <v>1</v>
      </c>
      <c r="C10" s="65" t="s">
        <v>63</v>
      </c>
      <c r="D10" s="67" t="s">
        <v>3</v>
      </c>
      <c r="E10" s="59" t="s">
        <v>2</v>
      </c>
      <c r="F10" s="67" t="s">
        <v>4</v>
      </c>
      <c r="G10" s="59" t="s">
        <v>5</v>
      </c>
      <c r="H10" s="67" t="s">
        <v>6</v>
      </c>
      <c r="I10" s="59" t="s">
        <v>9</v>
      </c>
      <c r="J10" s="68" t="s">
        <v>89</v>
      </c>
      <c r="K10" s="68" t="s">
        <v>7</v>
      </c>
      <c r="L10" s="67" t="s">
        <v>8</v>
      </c>
      <c r="M10" s="59" t="s">
        <v>10</v>
      </c>
      <c r="N10" s="67" t="s">
        <v>12</v>
      </c>
      <c r="O10" s="59" t="s">
        <v>11</v>
      </c>
      <c r="P10" s="67" t="s">
        <v>13</v>
      </c>
      <c r="Q10" s="59" t="s">
        <v>14</v>
      </c>
      <c r="R10" s="67" t="s">
        <v>15</v>
      </c>
      <c r="S10" s="59" t="s">
        <v>24</v>
      </c>
      <c r="T10" s="67" t="s">
        <v>16</v>
      </c>
      <c r="U10" s="59" t="s">
        <v>17</v>
      </c>
      <c r="V10" s="67" t="s">
        <v>18</v>
      </c>
      <c r="W10" s="59" t="s">
        <v>19</v>
      </c>
      <c r="X10" s="67" t="s">
        <v>20</v>
      </c>
      <c r="Y10" s="59" t="s">
        <v>21</v>
      </c>
      <c r="Z10" s="60" t="s">
        <v>22</v>
      </c>
      <c r="AA10" s="60" t="s">
        <v>94</v>
      </c>
      <c r="AB10" s="52"/>
    </row>
    <row r="11" spans="1:28" ht="23.25" thickBot="1">
      <c r="A11" s="63">
        <v>2</v>
      </c>
      <c r="B11" s="77" t="s">
        <v>33</v>
      </c>
      <c r="C11" s="63" t="s">
        <v>59</v>
      </c>
      <c r="D11" s="72">
        <v>10</v>
      </c>
      <c r="E11" s="76">
        <f>D11*6</f>
        <v>60</v>
      </c>
      <c r="F11" s="72">
        <v>9</v>
      </c>
      <c r="G11" s="76">
        <f>F11*3</f>
        <v>27</v>
      </c>
      <c r="H11" s="72">
        <v>3</v>
      </c>
      <c r="I11" s="76">
        <f>IF(H11&gt;5,10+(H11-5)*3,H11*2)</f>
        <v>6</v>
      </c>
      <c r="J11" s="77"/>
      <c r="K11" s="77">
        <v>12</v>
      </c>
      <c r="L11" s="72"/>
      <c r="M11" s="76">
        <f>L11*5</f>
        <v>0</v>
      </c>
      <c r="N11" s="72"/>
      <c r="O11" s="76">
        <f>N11*3</f>
        <v>0</v>
      </c>
      <c r="P11" s="72"/>
      <c r="Q11" s="76">
        <f>P11*1</f>
        <v>0</v>
      </c>
      <c r="R11" s="72">
        <v>3</v>
      </c>
      <c r="S11" s="76">
        <f>R11*5</f>
        <v>15</v>
      </c>
      <c r="T11" s="72"/>
      <c r="U11" s="76">
        <f>T11*5</f>
        <v>0</v>
      </c>
      <c r="V11" s="72"/>
      <c r="W11" s="76">
        <f>V11*1</f>
        <v>0</v>
      </c>
      <c r="X11" s="72"/>
      <c r="Y11" s="76">
        <f>X11*3</f>
        <v>0</v>
      </c>
      <c r="Z11" s="75">
        <f>E11+G11+I11+J11+K11+M11+O11+Q11+S11+U11+W11+Y11</f>
        <v>120</v>
      </c>
      <c r="AA11" s="63" t="s">
        <v>141</v>
      </c>
      <c r="AB11" s="52"/>
    </row>
    <row r="12" spans="1:28" ht="23.25" thickBot="1">
      <c r="A12" s="63">
        <v>3</v>
      </c>
      <c r="B12" s="77" t="s">
        <v>25</v>
      </c>
      <c r="C12" s="63" t="s">
        <v>59</v>
      </c>
      <c r="D12" s="72">
        <v>9</v>
      </c>
      <c r="E12" s="76">
        <f>D12*6</f>
        <v>54</v>
      </c>
      <c r="F12" s="72">
        <v>4</v>
      </c>
      <c r="G12" s="76">
        <f>F12*3</f>
        <v>12</v>
      </c>
      <c r="H12" s="72">
        <v>8</v>
      </c>
      <c r="I12" s="76">
        <f>IF(H12&gt;5,10+(H12-5)*3,H12*2)</f>
        <v>19</v>
      </c>
      <c r="J12" s="77"/>
      <c r="K12" s="77"/>
      <c r="L12" s="72"/>
      <c r="M12" s="76">
        <v>0</v>
      </c>
      <c r="N12" s="72"/>
      <c r="O12" s="76">
        <v>0</v>
      </c>
      <c r="P12" s="72"/>
      <c r="Q12" s="76">
        <v>0</v>
      </c>
      <c r="R12" s="72">
        <v>1</v>
      </c>
      <c r="S12" s="76">
        <f>R12*5</f>
        <v>5</v>
      </c>
      <c r="T12" s="72"/>
      <c r="U12" s="76">
        <v>0</v>
      </c>
      <c r="V12" s="72"/>
      <c r="W12" s="76">
        <v>0</v>
      </c>
      <c r="X12" s="72"/>
      <c r="Y12" s="76">
        <f>X12*3</f>
        <v>0</v>
      </c>
      <c r="Z12" s="88">
        <f>E12+G12+I12+J12+K12+M12+O12+Q12+S12+U12+W12+Y12</f>
        <v>90</v>
      </c>
      <c r="AA12" s="63" t="s">
        <v>147</v>
      </c>
      <c r="AB12" s="52"/>
    </row>
    <row r="13" spans="1:28" ht="12.75">
      <c r="A13" s="52"/>
      <c r="B13" s="52" t="s">
        <v>64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2.75">
      <c r="A14" s="52"/>
      <c r="B14" s="52" t="s">
        <v>133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ht="30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15">
      <c r="A16" s="62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52"/>
      <c r="AB16" s="52"/>
    </row>
    <row r="17" spans="1:28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</sheetData>
  <sheetProtection/>
  <mergeCells count="2">
    <mergeCell ref="B16:Z16"/>
    <mergeCell ref="A9:Z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AB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7109375" style="0" bestFit="1" customWidth="1"/>
    <col min="2" max="2" width="19.140625" style="0" customWidth="1"/>
    <col min="3" max="3" width="5.28125" style="0" bestFit="1" customWidth="1"/>
    <col min="4" max="25" width="3.7109375" style="0" customWidth="1"/>
    <col min="26" max="26" width="5.28125" style="0" customWidth="1"/>
    <col min="27" max="27" width="9.57421875" style="0" customWidth="1"/>
    <col min="28" max="28" width="4.7109375" style="0" customWidth="1"/>
  </cols>
  <sheetData>
    <row r="1" spans="1:28" ht="37.5">
      <c r="A1" s="44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80" thickBot="1">
      <c r="A3" s="82" t="s">
        <v>0</v>
      </c>
      <c r="B3" s="82" t="s">
        <v>1</v>
      </c>
      <c r="C3" s="82" t="s">
        <v>63</v>
      </c>
      <c r="D3" s="85" t="s">
        <v>3</v>
      </c>
      <c r="E3" s="80" t="s">
        <v>2</v>
      </c>
      <c r="F3" s="85" t="s">
        <v>4</v>
      </c>
      <c r="G3" s="80" t="s">
        <v>5</v>
      </c>
      <c r="H3" s="85" t="s">
        <v>6</v>
      </c>
      <c r="I3" s="80" t="s">
        <v>9</v>
      </c>
      <c r="J3" s="68" t="s">
        <v>89</v>
      </c>
      <c r="K3" s="86" t="s">
        <v>7</v>
      </c>
      <c r="L3" s="85" t="s">
        <v>8</v>
      </c>
      <c r="M3" s="80" t="s">
        <v>10</v>
      </c>
      <c r="N3" s="85" t="s">
        <v>12</v>
      </c>
      <c r="O3" s="80" t="s">
        <v>11</v>
      </c>
      <c r="P3" s="85" t="s">
        <v>13</v>
      </c>
      <c r="Q3" s="80" t="s">
        <v>14</v>
      </c>
      <c r="R3" s="85" t="s">
        <v>15</v>
      </c>
      <c r="S3" s="80" t="s">
        <v>24</v>
      </c>
      <c r="T3" s="85" t="s">
        <v>16</v>
      </c>
      <c r="U3" s="80" t="s">
        <v>17</v>
      </c>
      <c r="V3" s="85" t="s">
        <v>18</v>
      </c>
      <c r="W3" s="80" t="s">
        <v>19</v>
      </c>
      <c r="X3" s="85" t="s">
        <v>20</v>
      </c>
      <c r="Y3" s="80" t="s">
        <v>21</v>
      </c>
      <c r="Z3" s="81" t="s">
        <v>22</v>
      </c>
      <c r="AA3" s="60" t="s">
        <v>132</v>
      </c>
      <c r="AB3" s="60" t="s">
        <v>94</v>
      </c>
    </row>
    <row r="4" spans="1:28" ht="28.5" thickBot="1">
      <c r="A4" s="113">
        <v>1</v>
      </c>
      <c r="B4" s="77" t="s">
        <v>78</v>
      </c>
      <c r="C4" s="63" t="s">
        <v>60</v>
      </c>
      <c r="D4" s="72">
        <v>4</v>
      </c>
      <c r="E4" s="76">
        <f>D4*6</f>
        <v>24</v>
      </c>
      <c r="F4" s="72">
        <v>7</v>
      </c>
      <c r="G4" s="76">
        <f>F4*3</f>
        <v>21</v>
      </c>
      <c r="H4" s="72">
        <v>0</v>
      </c>
      <c r="I4" s="76">
        <f>IF(H4&gt;5,10+(H4-5)*3,H4*2)</f>
        <v>0</v>
      </c>
      <c r="J4" s="77"/>
      <c r="K4" s="77">
        <v>12</v>
      </c>
      <c r="L4" s="72"/>
      <c r="M4" s="76">
        <f>L4*5</f>
        <v>0</v>
      </c>
      <c r="N4" s="72"/>
      <c r="O4" s="76">
        <f>N4*3</f>
        <v>0</v>
      </c>
      <c r="P4" s="72"/>
      <c r="Q4" s="76">
        <f>P4*1</f>
        <v>0</v>
      </c>
      <c r="R4" s="72">
        <v>2</v>
      </c>
      <c r="S4" s="76">
        <f>R4*5</f>
        <v>10</v>
      </c>
      <c r="T4" s="72"/>
      <c r="U4" s="76">
        <f>T4*5</f>
        <v>0</v>
      </c>
      <c r="V4" s="72"/>
      <c r="W4" s="76">
        <f>V4*1</f>
        <v>0</v>
      </c>
      <c r="X4" s="72">
        <v>1</v>
      </c>
      <c r="Y4" s="76">
        <f>X4*3</f>
        <v>3</v>
      </c>
      <c r="Z4" s="88">
        <f>E4+G4+I4+J4+K4+M4+O4+Q4+S4+U4+W4+Y4</f>
        <v>70</v>
      </c>
      <c r="AA4" s="129" t="s">
        <v>151</v>
      </c>
      <c r="AB4" s="63" t="s">
        <v>141</v>
      </c>
    </row>
    <row r="5" spans="1:28" ht="12.75">
      <c r="A5" s="52"/>
      <c r="B5" s="52" t="s">
        <v>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2.75">
      <c r="A6" s="52"/>
      <c r="B6" s="52" t="s">
        <v>133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.75" customHeight="1" thickBot="1">
      <c r="A8" s="147" t="s">
        <v>121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52"/>
      <c r="AB8" s="52"/>
    </row>
    <row r="9" spans="1:28" ht="180" thickBot="1">
      <c r="A9" s="65" t="s">
        <v>0</v>
      </c>
      <c r="B9" s="65" t="s">
        <v>1</v>
      </c>
      <c r="C9" s="65" t="s">
        <v>63</v>
      </c>
      <c r="D9" s="67" t="s">
        <v>3</v>
      </c>
      <c r="E9" s="59" t="s">
        <v>2</v>
      </c>
      <c r="F9" s="67" t="s">
        <v>4</v>
      </c>
      <c r="G9" s="59" t="s">
        <v>5</v>
      </c>
      <c r="H9" s="67" t="s">
        <v>6</v>
      </c>
      <c r="I9" s="59" t="s">
        <v>9</v>
      </c>
      <c r="J9" s="68" t="s">
        <v>89</v>
      </c>
      <c r="K9" s="68" t="s">
        <v>7</v>
      </c>
      <c r="L9" s="67" t="s">
        <v>8</v>
      </c>
      <c r="M9" s="59" t="s">
        <v>10</v>
      </c>
      <c r="N9" s="67" t="s">
        <v>12</v>
      </c>
      <c r="O9" s="59" t="s">
        <v>11</v>
      </c>
      <c r="P9" s="67" t="s">
        <v>13</v>
      </c>
      <c r="Q9" s="59" t="s">
        <v>14</v>
      </c>
      <c r="R9" s="67" t="s">
        <v>15</v>
      </c>
      <c r="S9" s="59" t="s">
        <v>24</v>
      </c>
      <c r="T9" s="67" t="s">
        <v>16</v>
      </c>
      <c r="U9" s="59" t="s">
        <v>17</v>
      </c>
      <c r="V9" s="67" t="s">
        <v>18</v>
      </c>
      <c r="W9" s="59" t="s">
        <v>19</v>
      </c>
      <c r="X9" s="67" t="s">
        <v>20</v>
      </c>
      <c r="Y9" s="59" t="s">
        <v>21</v>
      </c>
      <c r="Z9" s="60" t="s">
        <v>22</v>
      </c>
      <c r="AA9" s="60" t="s">
        <v>94</v>
      </c>
      <c r="AB9" s="52"/>
    </row>
    <row r="10" spans="1:28" ht="23.25" thickBot="1">
      <c r="A10" s="63">
        <v>2</v>
      </c>
      <c r="B10" s="77" t="s">
        <v>122</v>
      </c>
      <c r="C10" s="63" t="s">
        <v>60</v>
      </c>
      <c r="D10" s="72">
        <v>5</v>
      </c>
      <c r="E10" s="76">
        <f>D10*6</f>
        <v>30</v>
      </c>
      <c r="F10" s="72">
        <v>8</v>
      </c>
      <c r="G10" s="76">
        <f>F10*3</f>
        <v>24</v>
      </c>
      <c r="H10" s="72"/>
      <c r="I10" s="76">
        <f>IF(H10&gt;5,10+(H10-5)*3,H10*2)</f>
        <v>0</v>
      </c>
      <c r="J10" s="77"/>
      <c r="K10" s="77"/>
      <c r="L10" s="72"/>
      <c r="M10" s="76">
        <f>L10*5</f>
        <v>0</v>
      </c>
      <c r="N10" s="72"/>
      <c r="O10" s="76">
        <f>N10*3</f>
        <v>0</v>
      </c>
      <c r="P10" s="72">
        <v>3</v>
      </c>
      <c r="Q10" s="76">
        <f>P10*1</f>
        <v>3</v>
      </c>
      <c r="R10" s="72">
        <v>2</v>
      </c>
      <c r="S10" s="76">
        <f>R10*5</f>
        <v>10</v>
      </c>
      <c r="T10" s="72"/>
      <c r="U10" s="76">
        <f>T10*5</f>
        <v>0</v>
      </c>
      <c r="V10" s="72"/>
      <c r="W10" s="76">
        <f>V10*1</f>
        <v>0</v>
      </c>
      <c r="X10" s="72"/>
      <c r="Y10" s="76">
        <f>X10*3</f>
        <v>0</v>
      </c>
      <c r="Z10" s="88">
        <f>E10+G10+I10+J10+K10+M10+O10+Q10+S10+U10+W10+Y10</f>
        <v>67</v>
      </c>
      <c r="AA10" s="63" t="s">
        <v>145</v>
      </c>
      <c r="AB10" s="52"/>
    </row>
    <row r="11" spans="1:28" ht="23.25" thickBot="1">
      <c r="A11" s="63">
        <v>3</v>
      </c>
      <c r="B11" s="79" t="s">
        <v>49</v>
      </c>
      <c r="C11" s="63" t="s">
        <v>59</v>
      </c>
      <c r="D11" s="72">
        <v>6</v>
      </c>
      <c r="E11" s="76">
        <f>D11*6</f>
        <v>36</v>
      </c>
      <c r="F11" s="72">
        <v>3</v>
      </c>
      <c r="G11" s="76">
        <f>F11*3</f>
        <v>9</v>
      </c>
      <c r="H11" s="72"/>
      <c r="I11" s="76">
        <f>IF(H11&gt;5,10+(H11-5)*3,H11*2)</f>
        <v>0</v>
      </c>
      <c r="J11" s="77"/>
      <c r="K11" s="77"/>
      <c r="L11" s="72"/>
      <c r="M11" s="76">
        <f>L11*5</f>
        <v>0</v>
      </c>
      <c r="N11" s="72"/>
      <c r="O11" s="76">
        <f>N11*3</f>
        <v>0</v>
      </c>
      <c r="P11" s="72"/>
      <c r="Q11" s="76">
        <f>P11*1</f>
        <v>0</v>
      </c>
      <c r="R11" s="72">
        <v>4</v>
      </c>
      <c r="S11" s="76">
        <f>R11*5</f>
        <v>20</v>
      </c>
      <c r="T11" s="72"/>
      <c r="U11" s="76">
        <f>T11*5</f>
        <v>0</v>
      </c>
      <c r="V11" s="72"/>
      <c r="W11" s="76">
        <f>V11*1</f>
        <v>0</v>
      </c>
      <c r="X11" s="72">
        <v>3</v>
      </c>
      <c r="Y11" s="76">
        <f>X11*3</f>
        <v>9</v>
      </c>
      <c r="Z11" s="75">
        <f>E11+G11+I11+J11+K11+M11+O11+Q11+S11+U11+W11+Y11</f>
        <v>74</v>
      </c>
      <c r="AA11" s="63" t="s">
        <v>136</v>
      </c>
      <c r="AB11" s="52"/>
    </row>
    <row r="12" spans="1:28" ht="23.25" thickBot="1">
      <c r="A12" s="63">
        <v>4</v>
      </c>
      <c r="B12" s="79" t="s">
        <v>112</v>
      </c>
      <c r="C12" s="63" t="s">
        <v>59</v>
      </c>
      <c r="D12" s="72">
        <v>1</v>
      </c>
      <c r="E12" s="76">
        <f>D12*6</f>
        <v>6</v>
      </c>
      <c r="F12" s="72">
        <v>8</v>
      </c>
      <c r="G12" s="76">
        <f>F12*3</f>
        <v>24</v>
      </c>
      <c r="H12" s="72"/>
      <c r="I12" s="76">
        <f>IF(H12&gt;5,10+(H12-5)*3,H12*2)</f>
        <v>0</v>
      </c>
      <c r="J12" s="77"/>
      <c r="K12" s="77"/>
      <c r="L12" s="72"/>
      <c r="M12" s="76">
        <f>L12*5</f>
        <v>0</v>
      </c>
      <c r="N12" s="72"/>
      <c r="O12" s="76">
        <f>N12*3</f>
        <v>0</v>
      </c>
      <c r="P12" s="72">
        <v>5</v>
      </c>
      <c r="Q12" s="76">
        <f>P12*1</f>
        <v>5</v>
      </c>
      <c r="R12" s="72">
        <v>1</v>
      </c>
      <c r="S12" s="76">
        <f>R12*5</f>
        <v>5</v>
      </c>
      <c r="T12" s="72"/>
      <c r="U12" s="76">
        <f>T12*5</f>
        <v>0</v>
      </c>
      <c r="V12" s="72"/>
      <c r="W12" s="76">
        <f>V12*1</f>
        <v>0</v>
      </c>
      <c r="X12" s="72"/>
      <c r="Y12" s="76">
        <f>X12*3</f>
        <v>0</v>
      </c>
      <c r="Z12" s="75">
        <f>E12+G12+I12+J12+K12+M12+O12+Q12+S12+U12+W12+Y12</f>
        <v>40</v>
      </c>
      <c r="AA12" s="63" t="s">
        <v>141</v>
      </c>
      <c r="AB12" s="52"/>
    </row>
    <row r="13" spans="1:28" ht="12.75">
      <c r="A13" s="52"/>
      <c r="B13" s="52" t="s">
        <v>64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2.75">
      <c r="A14" s="52"/>
      <c r="B14" s="52" t="s">
        <v>133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1:28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</sheetData>
  <sheetProtection/>
  <mergeCells count="1">
    <mergeCell ref="A8:Z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808080"/>
  </sheetPr>
  <dimension ref="A1:D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5.140625" style="0" bestFit="1" customWidth="1"/>
    <col min="2" max="2" width="15.28125" style="0" bestFit="1" customWidth="1"/>
    <col min="3" max="3" width="15.140625" style="0" customWidth="1"/>
    <col min="4" max="4" width="44.7109375" style="0" bestFit="1" customWidth="1"/>
  </cols>
  <sheetData>
    <row r="1" spans="1:4" ht="37.5">
      <c r="A1" s="46" t="s">
        <v>26</v>
      </c>
      <c r="B1" s="47"/>
      <c r="C1" s="47"/>
      <c r="D1" s="47"/>
    </row>
    <row r="2" spans="1:4" ht="26.25">
      <c r="A2" s="133" t="s">
        <v>26</v>
      </c>
      <c r="B2" s="133" t="s">
        <v>58</v>
      </c>
      <c r="C2" s="134" t="s">
        <v>70</v>
      </c>
      <c r="D2" s="133" t="s">
        <v>27</v>
      </c>
    </row>
    <row r="3" spans="1:4" s="2" customFormat="1" ht="27.75" customHeight="1">
      <c r="A3" s="13" t="s">
        <v>90</v>
      </c>
      <c r="B3" s="5" t="s">
        <v>60</v>
      </c>
      <c r="C3" s="6" t="s">
        <v>35</v>
      </c>
      <c r="D3" s="6" t="s">
        <v>91</v>
      </c>
    </row>
    <row r="4" spans="1:4" s="2" customFormat="1" ht="12.75">
      <c r="A4" s="13" t="s">
        <v>92</v>
      </c>
      <c r="B4" s="5" t="s">
        <v>60</v>
      </c>
      <c r="C4" s="6" t="s">
        <v>35</v>
      </c>
      <c r="D4" s="6" t="s">
        <v>91</v>
      </c>
    </row>
    <row r="5" spans="1:4" s="2" customFormat="1" ht="12.75">
      <c r="A5" s="13" t="s">
        <v>93</v>
      </c>
      <c r="B5" s="5" t="s">
        <v>60</v>
      </c>
      <c r="C5" s="6" t="s">
        <v>35</v>
      </c>
      <c r="D5" s="6" t="s">
        <v>91</v>
      </c>
    </row>
    <row r="6" spans="1:4" s="2" customFormat="1" ht="12.75">
      <c r="A6" s="13" t="s">
        <v>96</v>
      </c>
      <c r="B6" s="5" t="s">
        <v>97</v>
      </c>
      <c r="C6" s="6" t="s">
        <v>46</v>
      </c>
      <c r="D6" s="6" t="s">
        <v>95</v>
      </c>
    </row>
    <row r="7" spans="1:4" ht="26.25">
      <c r="A7" s="13" t="s">
        <v>105</v>
      </c>
      <c r="B7" s="5" t="s">
        <v>60</v>
      </c>
      <c r="C7" s="7" t="s">
        <v>106</v>
      </c>
      <c r="D7" s="6" t="s">
        <v>107</v>
      </c>
    </row>
    <row r="8" spans="1:4" ht="12.75">
      <c r="A8" s="13" t="s">
        <v>108</v>
      </c>
      <c r="B8" s="5" t="s">
        <v>60</v>
      </c>
      <c r="C8" s="7" t="s">
        <v>46</v>
      </c>
      <c r="D8" s="6" t="s">
        <v>91</v>
      </c>
    </row>
    <row r="9" spans="1:4" ht="12.75">
      <c r="A9" s="13" t="s">
        <v>109</v>
      </c>
      <c r="B9" s="5" t="s">
        <v>110</v>
      </c>
      <c r="C9" s="7" t="s">
        <v>46</v>
      </c>
      <c r="D9" s="6" t="s">
        <v>91</v>
      </c>
    </row>
    <row r="10" spans="1:4" ht="12.75">
      <c r="A10" s="13" t="s">
        <v>111</v>
      </c>
      <c r="B10" s="5" t="s">
        <v>97</v>
      </c>
      <c r="C10" s="7" t="s">
        <v>46</v>
      </c>
      <c r="D10" s="6" t="s">
        <v>91</v>
      </c>
    </row>
    <row r="11" spans="1:4" ht="26.25">
      <c r="A11" s="13" t="s">
        <v>80</v>
      </c>
      <c r="B11" s="5" t="s">
        <v>59</v>
      </c>
      <c r="C11" s="7" t="s">
        <v>46</v>
      </c>
      <c r="D11" s="6" t="s">
        <v>113</v>
      </c>
    </row>
    <row r="12" spans="1:4" ht="26.25">
      <c r="A12" s="13" t="s">
        <v>114</v>
      </c>
      <c r="B12" s="5" t="s">
        <v>60</v>
      </c>
      <c r="C12" s="6" t="s">
        <v>46</v>
      </c>
      <c r="D12" s="6" t="s">
        <v>113</v>
      </c>
    </row>
    <row r="13" spans="1:4" ht="26.25">
      <c r="A13" s="13" t="s">
        <v>123</v>
      </c>
      <c r="B13" s="5" t="s">
        <v>124</v>
      </c>
      <c r="C13" s="6" t="s">
        <v>53</v>
      </c>
      <c r="D13" s="6" t="s">
        <v>125</v>
      </c>
    </row>
    <row r="14" spans="1:4" ht="26.25">
      <c r="A14" s="13" t="s">
        <v>130</v>
      </c>
      <c r="B14" s="5" t="s">
        <v>124</v>
      </c>
      <c r="C14" s="6" t="s">
        <v>53</v>
      </c>
      <c r="D14" s="6" t="s">
        <v>125</v>
      </c>
    </row>
    <row r="15" spans="1:4" ht="39">
      <c r="A15" s="13" t="s">
        <v>34</v>
      </c>
      <c r="B15" s="5" t="s">
        <v>59</v>
      </c>
      <c r="C15" s="7" t="s">
        <v>37</v>
      </c>
      <c r="D15" s="6" t="s">
        <v>154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0" bestFit="1" customWidth="1"/>
    <col min="2" max="2" width="21.00390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9.421875" style="0" customWidth="1"/>
    <col min="27" max="27" width="6.28125" style="0" customWidth="1"/>
    <col min="28" max="28" width="3.28125" style="0" customWidth="1"/>
  </cols>
  <sheetData>
    <row r="1" spans="1:28" ht="37.5">
      <c r="A1" s="9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7"/>
      <c r="AB1" s="17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99.5" customHeight="1" thickBot="1">
      <c r="A3" s="82" t="s">
        <v>0</v>
      </c>
      <c r="B3" s="83" t="s">
        <v>1</v>
      </c>
      <c r="C3" s="84" t="s">
        <v>63</v>
      </c>
      <c r="D3" s="85" t="s">
        <v>3</v>
      </c>
      <c r="E3" s="80" t="s">
        <v>2</v>
      </c>
      <c r="F3" s="85" t="s">
        <v>4</v>
      </c>
      <c r="G3" s="80" t="s">
        <v>5</v>
      </c>
      <c r="H3" s="85" t="s">
        <v>6</v>
      </c>
      <c r="I3" s="80" t="s">
        <v>9</v>
      </c>
      <c r="J3" s="68" t="s">
        <v>89</v>
      </c>
      <c r="K3" s="86" t="s">
        <v>7</v>
      </c>
      <c r="L3" s="85" t="s">
        <v>8</v>
      </c>
      <c r="M3" s="80" t="s">
        <v>10</v>
      </c>
      <c r="N3" s="85" t="s">
        <v>12</v>
      </c>
      <c r="O3" s="80" t="s">
        <v>11</v>
      </c>
      <c r="P3" s="85" t="s">
        <v>13</v>
      </c>
      <c r="Q3" s="80" t="s">
        <v>14</v>
      </c>
      <c r="R3" s="85" t="s">
        <v>15</v>
      </c>
      <c r="S3" s="80" t="s">
        <v>24</v>
      </c>
      <c r="T3" s="85" t="s">
        <v>16</v>
      </c>
      <c r="U3" s="80" t="s">
        <v>17</v>
      </c>
      <c r="V3" s="85" t="s">
        <v>18</v>
      </c>
      <c r="W3" s="80" t="s">
        <v>19</v>
      </c>
      <c r="X3" s="85" t="s">
        <v>20</v>
      </c>
      <c r="Y3" s="80" t="s">
        <v>21</v>
      </c>
      <c r="Z3" s="81" t="s">
        <v>22</v>
      </c>
      <c r="AA3" s="60" t="s">
        <v>132</v>
      </c>
      <c r="AB3" s="60" t="s">
        <v>94</v>
      </c>
    </row>
    <row r="4" spans="1:28" ht="23.25" thickBot="1">
      <c r="A4" s="87">
        <v>1</v>
      </c>
      <c r="B4" s="77" t="s">
        <v>30</v>
      </c>
      <c r="C4" s="63" t="s">
        <v>60</v>
      </c>
      <c r="D4" s="72">
        <v>29</v>
      </c>
      <c r="E4" s="76">
        <f>D4*6</f>
        <v>174</v>
      </c>
      <c r="F4" s="72">
        <v>2</v>
      </c>
      <c r="G4" s="76">
        <f>F4*3</f>
        <v>6</v>
      </c>
      <c r="H4" s="72">
        <v>25</v>
      </c>
      <c r="I4" s="76">
        <f>IF(H4&gt;5,10+(H4-5)*3,H4*2)</f>
        <v>70</v>
      </c>
      <c r="J4" s="63"/>
      <c r="K4" s="77">
        <v>12</v>
      </c>
      <c r="L4" s="72"/>
      <c r="M4" s="76">
        <f>L4*5</f>
        <v>0</v>
      </c>
      <c r="N4" s="72">
        <v>1</v>
      </c>
      <c r="O4" s="76">
        <f>N4*3</f>
        <v>3</v>
      </c>
      <c r="P4" s="72">
        <v>1</v>
      </c>
      <c r="Q4" s="76">
        <f>P4*1</f>
        <v>1</v>
      </c>
      <c r="R4" s="72">
        <v>1</v>
      </c>
      <c r="S4" s="76">
        <f>R4*5</f>
        <v>5</v>
      </c>
      <c r="T4" s="72"/>
      <c r="U4" s="76">
        <f>T4*5</f>
        <v>0</v>
      </c>
      <c r="V4" s="72"/>
      <c r="W4" s="76">
        <f>V4*1</f>
        <v>0</v>
      </c>
      <c r="X4" s="72">
        <v>2</v>
      </c>
      <c r="Y4" s="76">
        <f>X4*3</f>
        <v>6</v>
      </c>
      <c r="Z4" s="88">
        <f>E4+G4+I4+J4+K4+M4+O4+Q4+S4+U4+W4+Y4</f>
        <v>277</v>
      </c>
      <c r="AA4" s="63" t="s">
        <v>137</v>
      </c>
      <c r="AB4" s="63" t="s">
        <v>136</v>
      </c>
    </row>
    <row r="5" spans="1:28" ht="23.25" thickBot="1">
      <c r="A5" s="89">
        <v>2</v>
      </c>
      <c r="B5" s="79" t="s">
        <v>82</v>
      </c>
      <c r="C5" s="63" t="s">
        <v>59</v>
      </c>
      <c r="D5" s="72">
        <v>7</v>
      </c>
      <c r="E5" s="76">
        <f>D5*6</f>
        <v>42</v>
      </c>
      <c r="F5" s="72">
        <v>7</v>
      </c>
      <c r="G5" s="76">
        <f>F5*3</f>
        <v>21</v>
      </c>
      <c r="H5" s="72">
        <v>6</v>
      </c>
      <c r="I5" s="76">
        <f>IF(H5&gt;5,10+(H5-5)*3,H5*2)</f>
        <v>13</v>
      </c>
      <c r="J5" s="77"/>
      <c r="K5" s="77"/>
      <c r="L5" s="72"/>
      <c r="M5" s="76">
        <f>L5*5</f>
        <v>0</v>
      </c>
      <c r="N5" s="72">
        <v>1</v>
      </c>
      <c r="O5" s="76">
        <f>N5*3</f>
        <v>3</v>
      </c>
      <c r="P5" s="72">
        <v>1</v>
      </c>
      <c r="Q5" s="76">
        <f>P5*1</f>
        <v>1</v>
      </c>
      <c r="R5" s="72">
        <v>2</v>
      </c>
      <c r="S5" s="76">
        <f>R5*5</f>
        <v>10</v>
      </c>
      <c r="T5" s="72"/>
      <c r="U5" s="76">
        <f>T5*5</f>
        <v>0</v>
      </c>
      <c r="V5" s="72"/>
      <c r="W5" s="76">
        <f>V5*1</f>
        <v>0</v>
      </c>
      <c r="X5" s="72"/>
      <c r="Y5" s="76">
        <f>X5*3</f>
        <v>0</v>
      </c>
      <c r="Z5" s="75">
        <f>E5+G5+I5+J5+K5+M5+O5+Q5+S5+U5+W5+Y5</f>
        <v>90</v>
      </c>
      <c r="AA5" s="63" t="s">
        <v>139</v>
      </c>
      <c r="AB5" s="63" t="s">
        <v>136</v>
      </c>
    </row>
    <row r="6" spans="1:28" ht="12.75">
      <c r="A6" s="52"/>
      <c r="B6" s="52" t="s">
        <v>64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>
      <c r="A7" s="52"/>
      <c r="B7" s="52" t="s">
        <v>133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ht="15">
      <c r="A10" s="62" t="s">
        <v>74</v>
      </c>
      <c r="B10" s="141" t="s">
        <v>87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52"/>
      <c r="AB10" s="52"/>
    </row>
    <row r="13" spans="1:26" ht="15">
      <c r="A13" s="64" t="s">
        <v>157</v>
      </c>
      <c r="B13" s="142" t="s">
        <v>156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</sheetData>
  <sheetProtection/>
  <mergeCells count="2">
    <mergeCell ref="B10:Z10"/>
    <mergeCell ref="B13:Z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C2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.7109375" style="0" bestFit="1" customWidth="1"/>
    <col min="2" max="2" width="17.7109375" style="0" customWidth="1"/>
    <col min="3" max="3" width="5.28125" style="0" bestFit="1" customWidth="1"/>
    <col min="4" max="25" width="3.28125" style="0" customWidth="1"/>
    <col min="26" max="26" width="7.140625" style="0" bestFit="1" customWidth="1"/>
    <col min="27" max="28" width="4.7109375" style="0" customWidth="1"/>
    <col min="29" max="29" width="4.00390625" style="0" bestFit="1" customWidth="1"/>
  </cols>
  <sheetData>
    <row r="1" spans="1:28" ht="34.5" customHeight="1">
      <c r="A1" s="54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  <c r="AB1" s="56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80" thickBot="1">
      <c r="A3" s="63" t="s">
        <v>0</v>
      </c>
      <c r="B3" s="63" t="s">
        <v>1</v>
      </c>
      <c r="C3" s="63" t="s">
        <v>63</v>
      </c>
      <c r="D3" s="94" t="s">
        <v>3</v>
      </c>
      <c r="E3" s="90" t="s">
        <v>2</v>
      </c>
      <c r="F3" s="94" t="s">
        <v>4</v>
      </c>
      <c r="G3" s="90" t="s">
        <v>5</v>
      </c>
      <c r="H3" s="94" t="s">
        <v>6</v>
      </c>
      <c r="I3" s="90" t="s">
        <v>9</v>
      </c>
      <c r="J3" s="68" t="s">
        <v>89</v>
      </c>
      <c r="K3" s="95" t="s">
        <v>7</v>
      </c>
      <c r="L3" s="94" t="s">
        <v>8</v>
      </c>
      <c r="M3" s="90" t="s">
        <v>10</v>
      </c>
      <c r="N3" s="94" t="s">
        <v>12</v>
      </c>
      <c r="O3" s="90" t="s">
        <v>11</v>
      </c>
      <c r="P3" s="94" t="s">
        <v>13</v>
      </c>
      <c r="Q3" s="90" t="s">
        <v>14</v>
      </c>
      <c r="R3" s="94" t="s">
        <v>15</v>
      </c>
      <c r="S3" s="90" t="s">
        <v>24</v>
      </c>
      <c r="T3" s="94" t="s">
        <v>16</v>
      </c>
      <c r="U3" s="90" t="s">
        <v>17</v>
      </c>
      <c r="V3" s="94" t="s">
        <v>18</v>
      </c>
      <c r="W3" s="90" t="s">
        <v>19</v>
      </c>
      <c r="X3" s="94" t="s">
        <v>20</v>
      </c>
      <c r="Y3" s="90" t="s">
        <v>21</v>
      </c>
      <c r="Z3" s="91" t="s">
        <v>22</v>
      </c>
      <c r="AA3" s="60" t="s">
        <v>132</v>
      </c>
      <c r="AB3" s="60" t="s">
        <v>94</v>
      </c>
    </row>
    <row r="4" spans="1:28" ht="23.25" thickBot="1">
      <c r="A4" s="96">
        <v>1</v>
      </c>
      <c r="B4" s="97" t="s">
        <v>45</v>
      </c>
      <c r="C4" s="96" t="s">
        <v>59</v>
      </c>
      <c r="D4" s="98">
        <v>15</v>
      </c>
      <c r="E4" s="99">
        <f>D4*6</f>
        <v>90</v>
      </c>
      <c r="F4" s="98">
        <v>8</v>
      </c>
      <c r="G4" s="99">
        <f>F4*3</f>
        <v>24</v>
      </c>
      <c r="H4" s="98"/>
      <c r="I4" s="100">
        <f>IF(H4&gt;5,10+(H4-5)*3,H4*2)</f>
        <v>0</v>
      </c>
      <c r="J4" s="97"/>
      <c r="K4" s="97">
        <v>12</v>
      </c>
      <c r="L4" s="98"/>
      <c r="M4" s="99">
        <f>L4*5</f>
        <v>0</v>
      </c>
      <c r="N4" s="98"/>
      <c r="O4" s="99">
        <f>N4*3</f>
        <v>0</v>
      </c>
      <c r="P4" s="98"/>
      <c r="Q4" s="99">
        <f>P4*1</f>
        <v>0</v>
      </c>
      <c r="R4" s="98"/>
      <c r="S4" s="99">
        <f>R4*5</f>
        <v>0</v>
      </c>
      <c r="T4" s="98"/>
      <c r="U4" s="99">
        <f>T4*5</f>
        <v>0</v>
      </c>
      <c r="V4" s="98"/>
      <c r="W4" s="99">
        <f>V4*1</f>
        <v>0</v>
      </c>
      <c r="X4" s="98">
        <v>1</v>
      </c>
      <c r="Y4" s="99">
        <f>X4*3</f>
        <v>3</v>
      </c>
      <c r="Z4" s="101">
        <f>E4+G4+I4+J4+K4+M4+O4+Q4+S4+U4+W4+Y4</f>
        <v>129</v>
      </c>
      <c r="AA4" s="63" t="s">
        <v>140</v>
      </c>
      <c r="AB4" s="63" t="s">
        <v>98</v>
      </c>
    </row>
    <row r="5" spans="1:28" ht="23.25" thickBot="1">
      <c r="A5" s="63">
        <v>2</v>
      </c>
      <c r="B5" s="77" t="s">
        <v>44</v>
      </c>
      <c r="C5" s="63" t="s">
        <v>59</v>
      </c>
      <c r="D5" s="72">
        <v>10</v>
      </c>
      <c r="E5" s="76">
        <f>D5*6</f>
        <v>60</v>
      </c>
      <c r="F5" s="72">
        <v>3</v>
      </c>
      <c r="G5" s="76">
        <f>F5*3</f>
        <v>9</v>
      </c>
      <c r="H5" s="72">
        <v>8</v>
      </c>
      <c r="I5" s="76">
        <f>IF(H5&gt;5,10+(H5-5)*3,H5*2)</f>
        <v>19</v>
      </c>
      <c r="J5" s="77"/>
      <c r="K5" s="77">
        <v>12</v>
      </c>
      <c r="L5" s="72"/>
      <c r="M5" s="76">
        <f>L5*5</f>
        <v>0</v>
      </c>
      <c r="N5" s="72"/>
      <c r="O5" s="76">
        <f>N5*3</f>
        <v>0</v>
      </c>
      <c r="P5" s="72">
        <v>2</v>
      </c>
      <c r="Q5" s="76">
        <f>P5*1</f>
        <v>2</v>
      </c>
      <c r="R5" s="72">
        <v>1</v>
      </c>
      <c r="S5" s="76">
        <f>R5*5</f>
        <v>5</v>
      </c>
      <c r="T5" s="72"/>
      <c r="U5" s="73">
        <f>T5*5</f>
        <v>0</v>
      </c>
      <c r="V5" s="72">
        <v>1</v>
      </c>
      <c r="W5" s="76">
        <f>V5*1</f>
        <v>1</v>
      </c>
      <c r="X5" s="72">
        <v>3</v>
      </c>
      <c r="Y5" s="76">
        <f>X5*3</f>
        <v>9</v>
      </c>
      <c r="Z5" s="88">
        <f>E5+G5+I5+J5+K5+M5+O5+Q5+S5+U5+W5+Y5</f>
        <v>117</v>
      </c>
      <c r="AA5" s="63" t="s">
        <v>142</v>
      </c>
      <c r="AB5" s="63" t="s">
        <v>136</v>
      </c>
    </row>
    <row r="6" spans="1:28" ht="23.25" thickBot="1">
      <c r="A6" s="63">
        <v>3</v>
      </c>
      <c r="B6" s="77" t="s">
        <v>159</v>
      </c>
      <c r="C6" s="63" t="s">
        <v>59</v>
      </c>
      <c r="D6" s="72">
        <v>15</v>
      </c>
      <c r="E6" s="76">
        <f>D6*6</f>
        <v>90</v>
      </c>
      <c r="F6" s="72">
        <v>3</v>
      </c>
      <c r="G6" s="76">
        <f>F6*3</f>
        <v>9</v>
      </c>
      <c r="H6" s="72"/>
      <c r="I6" s="76">
        <f>IF(H6&gt;5,10+(H6-5)*3,H6*2)</f>
        <v>0</v>
      </c>
      <c r="J6" s="77"/>
      <c r="K6" s="77"/>
      <c r="L6" s="72"/>
      <c r="M6" s="76">
        <f>L6*5</f>
        <v>0</v>
      </c>
      <c r="N6" s="72"/>
      <c r="O6" s="76">
        <f>N6*3</f>
        <v>0</v>
      </c>
      <c r="P6" s="72"/>
      <c r="Q6" s="76">
        <f>P6*1</f>
        <v>0</v>
      </c>
      <c r="R6" s="72">
        <v>2</v>
      </c>
      <c r="S6" s="76">
        <f>R6*5</f>
        <v>10</v>
      </c>
      <c r="T6" s="72"/>
      <c r="U6" s="73">
        <f>T6*5</f>
        <v>0</v>
      </c>
      <c r="V6" s="72"/>
      <c r="W6" s="76">
        <f>V6*1</f>
        <v>0</v>
      </c>
      <c r="X6" s="72">
        <v>2</v>
      </c>
      <c r="Y6" s="76">
        <f>X6*3</f>
        <v>6</v>
      </c>
      <c r="Z6" s="88">
        <f>E6+G6+I6+J6+K6+M6+O6+Q6+S6+U6+W6+Y6</f>
        <v>115</v>
      </c>
      <c r="AA6" s="63" t="s">
        <v>139</v>
      </c>
      <c r="AB6" s="63" t="s">
        <v>136</v>
      </c>
    </row>
    <row r="7" spans="1:29" ht="23.25" thickBot="1">
      <c r="A7" s="63">
        <v>4</v>
      </c>
      <c r="B7" s="77" t="s">
        <v>67</v>
      </c>
      <c r="C7" s="63" t="s">
        <v>59</v>
      </c>
      <c r="D7" s="72">
        <v>3</v>
      </c>
      <c r="E7" s="76">
        <f>D7*6</f>
        <v>18</v>
      </c>
      <c r="F7" s="72">
        <v>8</v>
      </c>
      <c r="G7" s="76">
        <f>F7*3</f>
        <v>24</v>
      </c>
      <c r="H7" s="72"/>
      <c r="I7" s="76">
        <f>IF(H7&gt;5,10+(H7-5)*3,H7*2)</f>
        <v>0</v>
      </c>
      <c r="J7" s="77"/>
      <c r="K7" s="77"/>
      <c r="L7" s="72"/>
      <c r="M7" s="76">
        <f>L7*5</f>
        <v>0</v>
      </c>
      <c r="N7" s="72"/>
      <c r="O7" s="76">
        <f>N7*3</f>
        <v>0</v>
      </c>
      <c r="P7" s="72"/>
      <c r="Q7" s="76">
        <f>P7*1</f>
        <v>0</v>
      </c>
      <c r="R7" s="72">
        <v>1</v>
      </c>
      <c r="S7" s="76">
        <f>R7*5</f>
        <v>5</v>
      </c>
      <c r="T7" s="72"/>
      <c r="U7" s="73">
        <f>T7*5</f>
        <v>0</v>
      </c>
      <c r="V7" s="72"/>
      <c r="W7" s="76">
        <f>V7*1</f>
        <v>0</v>
      </c>
      <c r="X7" s="72">
        <v>2</v>
      </c>
      <c r="Y7" s="76">
        <f>X7*3</f>
        <v>6</v>
      </c>
      <c r="Z7" s="88">
        <f>E7+G7+I7+J7+K7+M7+O7+Q7+S7+U7+W7+Y7</f>
        <v>53</v>
      </c>
      <c r="AA7" s="92" t="s">
        <v>138</v>
      </c>
      <c r="AB7" s="92" t="s">
        <v>136</v>
      </c>
      <c r="AC7" s="130" t="s">
        <v>158</v>
      </c>
    </row>
    <row r="8" spans="1:28" ht="12.75" customHeight="1">
      <c r="A8" s="51"/>
      <c r="B8" s="52" t="s">
        <v>64</v>
      </c>
      <c r="C8" s="51"/>
      <c r="D8" s="51"/>
      <c r="E8" s="53"/>
      <c r="F8" s="51"/>
      <c r="G8" s="53"/>
      <c r="H8" s="51"/>
      <c r="I8" s="53"/>
      <c r="J8" s="53"/>
      <c r="K8" s="53"/>
      <c r="L8" s="51"/>
      <c r="M8" s="53"/>
      <c r="N8" s="51"/>
      <c r="O8" s="53"/>
      <c r="P8" s="51"/>
      <c r="Q8" s="53"/>
      <c r="R8" s="51"/>
      <c r="S8" s="53"/>
      <c r="T8" s="51"/>
      <c r="U8" s="53"/>
      <c r="V8" s="51"/>
      <c r="W8" s="53"/>
      <c r="X8" s="51"/>
      <c r="Y8" s="53"/>
      <c r="Z8" s="102"/>
      <c r="AA8" s="51"/>
      <c r="AB8" s="51"/>
    </row>
    <row r="9" spans="1:28" ht="12.75" customHeight="1">
      <c r="A9" s="51"/>
      <c r="B9" s="52" t="s">
        <v>133</v>
      </c>
      <c r="C9" s="51"/>
      <c r="D9" s="51"/>
      <c r="E9" s="53"/>
      <c r="F9" s="51"/>
      <c r="G9" s="53"/>
      <c r="H9" s="51"/>
      <c r="I9" s="53"/>
      <c r="J9" s="53"/>
      <c r="K9" s="53"/>
      <c r="L9" s="51"/>
      <c r="M9" s="53"/>
      <c r="N9" s="51"/>
      <c r="O9" s="53"/>
      <c r="P9" s="51"/>
      <c r="Q9" s="53"/>
      <c r="R9" s="51"/>
      <c r="S9" s="53"/>
      <c r="T9" s="51"/>
      <c r="U9" s="53"/>
      <c r="V9" s="51"/>
      <c r="W9" s="53"/>
      <c r="X9" s="51"/>
      <c r="Y9" s="53"/>
      <c r="Z9" s="102"/>
      <c r="AA9" s="51"/>
      <c r="AB9" s="51"/>
    </row>
    <row r="10" spans="1:28" ht="6" customHeight="1">
      <c r="A10" s="51"/>
      <c r="B10" s="13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3"/>
      <c r="AA10" s="52"/>
      <c r="AB10" s="52"/>
    </row>
    <row r="11" spans="1:28" ht="15.75" customHeight="1" thickBot="1">
      <c r="A11" s="62" t="s">
        <v>73</v>
      </c>
      <c r="B11" s="144" t="s">
        <v>76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52"/>
      <c r="AB11" s="52"/>
    </row>
    <row r="12" spans="1:28" ht="180" thickBot="1">
      <c r="A12" s="63" t="s">
        <v>0</v>
      </c>
      <c r="B12" s="65" t="s">
        <v>1</v>
      </c>
      <c r="C12" s="66" t="s">
        <v>63</v>
      </c>
      <c r="D12" s="67" t="s">
        <v>3</v>
      </c>
      <c r="E12" s="59" t="s">
        <v>2</v>
      </c>
      <c r="F12" s="67" t="s">
        <v>4</v>
      </c>
      <c r="G12" s="59" t="s">
        <v>5</v>
      </c>
      <c r="H12" s="67" t="s">
        <v>6</v>
      </c>
      <c r="I12" s="59" t="s">
        <v>9</v>
      </c>
      <c r="J12" s="68" t="s">
        <v>89</v>
      </c>
      <c r="K12" s="78" t="s">
        <v>7</v>
      </c>
      <c r="L12" s="67" t="s">
        <v>8</v>
      </c>
      <c r="M12" s="59" t="s">
        <v>10</v>
      </c>
      <c r="N12" s="67" t="s">
        <v>12</v>
      </c>
      <c r="O12" s="59" t="s">
        <v>11</v>
      </c>
      <c r="P12" s="67" t="s">
        <v>13</v>
      </c>
      <c r="Q12" s="59" t="s">
        <v>14</v>
      </c>
      <c r="R12" s="67" t="s">
        <v>15</v>
      </c>
      <c r="S12" s="59" t="s">
        <v>24</v>
      </c>
      <c r="T12" s="67" t="s">
        <v>16</v>
      </c>
      <c r="U12" s="59" t="s">
        <v>17</v>
      </c>
      <c r="V12" s="67" t="s">
        <v>18</v>
      </c>
      <c r="W12" s="59" t="s">
        <v>19</v>
      </c>
      <c r="X12" s="67" t="s">
        <v>20</v>
      </c>
      <c r="Y12" s="59" t="s">
        <v>21</v>
      </c>
      <c r="Z12" s="60" t="s">
        <v>22</v>
      </c>
      <c r="AA12" s="60" t="s">
        <v>94</v>
      </c>
      <c r="AB12" s="52"/>
    </row>
    <row r="13" spans="1:28" ht="23.25" thickBot="1">
      <c r="A13" s="63">
        <v>5</v>
      </c>
      <c r="B13" s="77" t="s">
        <v>100</v>
      </c>
      <c r="C13" s="71" t="s">
        <v>59</v>
      </c>
      <c r="D13" s="72">
        <v>14</v>
      </c>
      <c r="E13" s="73">
        <f>D13*6</f>
        <v>84</v>
      </c>
      <c r="F13" s="72">
        <v>9</v>
      </c>
      <c r="G13" s="73">
        <f>F13*3</f>
        <v>27</v>
      </c>
      <c r="H13" s="72"/>
      <c r="I13" s="73">
        <f>IF(H13&gt;5,10+(H13-5)*3,H13*2)</f>
        <v>0</v>
      </c>
      <c r="J13" s="63"/>
      <c r="K13" s="103"/>
      <c r="L13" s="72"/>
      <c r="M13" s="73">
        <f>L13*5</f>
        <v>0</v>
      </c>
      <c r="N13" s="72"/>
      <c r="O13" s="73">
        <f>N13*3</f>
        <v>0</v>
      </c>
      <c r="P13" s="72">
        <v>3</v>
      </c>
      <c r="Q13" s="73">
        <f>P13*1</f>
        <v>3</v>
      </c>
      <c r="R13" s="72">
        <v>2</v>
      </c>
      <c r="S13" s="73">
        <f>R13*5</f>
        <v>10</v>
      </c>
      <c r="T13" s="72"/>
      <c r="U13" s="73">
        <f>T13*5</f>
        <v>0</v>
      </c>
      <c r="V13" s="72"/>
      <c r="W13" s="73">
        <f>V13*1</f>
        <v>0</v>
      </c>
      <c r="X13" s="72">
        <v>3</v>
      </c>
      <c r="Y13" s="73">
        <f>X13*3</f>
        <v>9</v>
      </c>
      <c r="Z13" s="88">
        <f>E13+G13+I13+J13+K13+M13+O13+Q13+S13+U13+W13+Y13</f>
        <v>133</v>
      </c>
      <c r="AA13" s="63" t="s">
        <v>136</v>
      </c>
      <c r="AB13" s="52"/>
    </row>
    <row r="14" spans="1:28" ht="12.75">
      <c r="A14" s="51"/>
      <c r="B14" s="52" t="s">
        <v>64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3"/>
      <c r="AA14" s="52"/>
      <c r="AB14" s="52"/>
    </row>
    <row r="15" spans="1:28" ht="12.75">
      <c r="A15" s="51"/>
      <c r="B15" s="52" t="s">
        <v>133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3"/>
      <c r="AA15" s="52"/>
      <c r="AB15" s="52"/>
    </row>
    <row r="16" spans="1:28" ht="12.75">
      <c r="A16" s="51"/>
      <c r="B16" s="52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3"/>
      <c r="AA16" s="52"/>
      <c r="AB16" s="52"/>
    </row>
    <row r="17" spans="1:28" ht="12.75">
      <c r="A17" s="51"/>
      <c r="B17" s="5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3"/>
      <c r="AA17" s="52"/>
      <c r="AB17" s="52"/>
    </row>
    <row r="18" spans="1:28" ht="15.75" customHeight="1" thickBot="1">
      <c r="A18" s="93" t="s">
        <v>75</v>
      </c>
      <c r="B18" s="143" t="s">
        <v>155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52"/>
      <c r="AB18" s="52"/>
    </row>
    <row r="19" spans="1:28" ht="180" thickBot="1">
      <c r="A19" s="63" t="s">
        <v>0</v>
      </c>
      <c r="B19" s="82" t="s">
        <v>1</v>
      </c>
      <c r="C19" s="82" t="s">
        <v>63</v>
      </c>
      <c r="D19" s="85" t="s">
        <v>3</v>
      </c>
      <c r="E19" s="80" t="s">
        <v>2</v>
      </c>
      <c r="F19" s="85" t="s">
        <v>4</v>
      </c>
      <c r="G19" s="80" t="s">
        <v>5</v>
      </c>
      <c r="H19" s="85" t="s">
        <v>6</v>
      </c>
      <c r="I19" s="80" t="s">
        <v>9</v>
      </c>
      <c r="J19" s="68" t="s">
        <v>89</v>
      </c>
      <c r="K19" s="86" t="s">
        <v>7</v>
      </c>
      <c r="L19" s="85" t="s">
        <v>8</v>
      </c>
      <c r="M19" s="80" t="s">
        <v>10</v>
      </c>
      <c r="N19" s="85" t="s">
        <v>12</v>
      </c>
      <c r="O19" s="80" t="s">
        <v>11</v>
      </c>
      <c r="P19" s="85" t="s">
        <v>13</v>
      </c>
      <c r="Q19" s="80" t="s">
        <v>14</v>
      </c>
      <c r="R19" s="85" t="s">
        <v>15</v>
      </c>
      <c r="S19" s="80" t="s">
        <v>24</v>
      </c>
      <c r="T19" s="85" t="s">
        <v>16</v>
      </c>
      <c r="U19" s="80" t="s">
        <v>17</v>
      </c>
      <c r="V19" s="85" t="s">
        <v>18</v>
      </c>
      <c r="W19" s="80" t="s">
        <v>19</v>
      </c>
      <c r="X19" s="85" t="s">
        <v>20</v>
      </c>
      <c r="Y19" s="80" t="s">
        <v>21</v>
      </c>
      <c r="Z19" s="81" t="s">
        <v>22</v>
      </c>
      <c r="AA19" s="60" t="s">
        <v>94</v>
      </c>
      <c r="AB19" s="52"/>
    </row>
    <row r="20" spans="1:28" ht="23.25" thickBot="1">
      <c r="A20" s="63">
        <v>6</v>
      </c>
      <c r="B20" s="77" t="s">
        <v>99</v>
      </c>
      <c r="C20" s="63" t="s">
        <v>59</v>
      </c>
      <c r="D20" s="72">
        <v>3</v>
      </c>
      <c r="E20" s="76">
        <f>D20*6</f>
        <v>18</v>
      </c>
      <c r="F20" s="72">
        <v>4</v>
      </c>
      <c r="G20" s="76">
        <f>F20*3</f>
        <v>12</v>
      </c>
      <c r="H20" s="72"/>
      <c r="I20" s="76">
        <f>IF(H20&gt;5,10+(H20-5)*3,H20*2)</f>
        <v>0</v>
      </c>
      <c r="J20" s="77"/>
      <c r="K20" s="77">
        <v>0</v>
      </c>
      <c r="L20" s="72"/>
      <c r="M20" s="76">
        <f>L20*5</f>
        <v>0</v>
      </c>
      <c r="N20" s="72"/>
      <c r="O20" s="76">
        <f>N20*3</f>
        <v>0</v>
      </c>
      <c r="P20" s="72"/>
      <c r="Q20" s="76">
        <f>P20*1</f>
        <v>0</v>
      </c>
      <c r="R20" s="72">
        <v>1</v>
      </c>
      <c r="S20" s="76">
        <f>R20*5</f>
        <v>5</v>
      </c>
      <c r="T20" s="72"/>
      <c r="U20" s="76">
        <f>T20*5</f>
        <v>0</v>
      </c>
      <c r="V20" s="72"/>
      <c r="W20" s="76">
        <f>V20*1</f>
        <v>0</v>
      </c>
      <c r="X20" s="72"/>
      <c r="Y20" s="76">
        <f>X20*3</f>
        <v>0</v>
      </c>
      <c r="Z20" s="88">
        <f>E20+G20+I20+J20+K20+M20+O20+Q20+S20+U20+W20+Y20</f>
        <v>35</v>
      </c>
      <c r="AA20" s="63" t="s">
        <v>141</v>
      </c>
      <c r="AB20" s="130" t="s">
        <v>158</v>
      </c>
    </row>
    <row r="21" spans="1:28" ht="12.75">
      <c r="A21" s="52"/>
      <c r="B21" s="52" t="s">
        <v>64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2.75">
      <c r="A22" s="52"/>
      <c r="B22" s="52" t="s">
        <v>133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2.75">
      <c r="A23" s="52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5" customHeight="1">
      <c r="A24" s="62" t="s">
        <v>74</v>
      </c>
      <c r="B24" s="141" t="s">
        <v>87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52"/>
      <c r="AB24" s="52"/>
    </row>
    <row r="25" spans="1:2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5">
      <c r="A27" s="64" t="s">
        <v>157</v>
      </c>
      <c r="B27" s="142" t="s">
        <v>156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52"/>
      <c r="AB27" s="52"/>
    </row>
    <row r="28" spans="1:28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</sheetData>
  <sheetProtection/>
  <mergeCells count="4">
    <mergeCell ref="B24:Z24"/>
    <mergeCell ref="B18:Z18"/>
    <mergeCell ref="B11:Z11"/>
    <mergeCell ref="B27:Z2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B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8" width="3.28125" style="0" customWidth="1"/>
  </cols>
  <sheetData>
    <row r="1" spans="1:28" ht="37.5">
      <c r="A1" s="19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1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99.5" customHeight="1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</row>
    <row r="4" spans="1:28" ht="23.25" thickBot="1">
      <c r="A4" s="63">
        <v>1</v>
      </c>
      <c r="B4" s="77" t="s">
        <v>54</v>
      </c>
      <c r="C4" s="63" t="s">
        <v>59</v>
      </c>
      <c r="D4" s="72">
        <v>10</v>
      </c>
      <c r="E4" s="76">
        <f>D4*6</f>
        <v>60</v>
      </c>
      <c r="F4" s="72">
        <v>4</v>
      </c>
      <c r="G4" s="76">
        <f>F4*3</f>
        <v>12</v>
      </c>
      <c r="H4" s="72">
        <v>9</v>
      </c>
      <c r="I4" s="76">
        <f>IF(H4&gt;5,10+(H4-5)*3,H4*2)</f>
        <v>22</v>
      </c>
      <c r="J4" s="77">
        <v>10</v>
      </c>
      <c r="K4" s="77"/>
      <c r="L4" s="72"/>
      <c r="M4" s="76">
        <f>L4*5</f>
        <v>0</v>
      </c>
      <c r="N4" s="72"/>
      <c r="O4" s="76">
        <f>N4*3</f>
        <v>0</v>
      </c>
      <c r="P4" s="72"/>
      <c r="Q4" s="76">
        <f>P4*1</f>
        <v>0</v>
      </c>
      <c r="R4" s="72">
        <v>1</v>
      </c>
      <c r="S4" s="76">
        <f>R4*5</f>
        <v>5</v>
      </c>
      <c r="T4" s="72"/>
      <c r="U4" s="76">
        <f>T4*5</f>
        <v>0</v>
      </c>
      <c r="V4" s="72"/>
      <c r="W4" s="76">
        <f>V4*1</f>
        <v>0</v>
      </c>
      <c r="X4" s="72">
        <v>5</v>
      </c>
      <c r="Y4" s="76">
        <f>X4*3</f>
        <v>15</v>
      </c>
      <c r="Z4" s="88">
        <f>E4+G4+I4+J4+K4+M4+O4+Q4+S4+U4+W4+Y4</f>
        <v>124</v>
      </c>
      <c r="AA4" s="63" t="s">
        <v>142</v>
      </c>
      <c r="AB4" s="63" t="s">
        <v>136</v>
      </c>
    </row>
    <row r="5" spans="1:28" ht="23.25" thickBot="1">
      <c r="A5" s="63">
        <v>2</v>
      </c>
      <c r="B5" s="77" t="s">
        <v>69</v>
      </c>
      <c r="C5" s="63" t="s">
        <v>59</v>
      </c>
      <c r="D5" s="72">
        <v>9</v>
      </c>
      <c r="E5" s="76">
        <f>D5*6</f>
        <v>54</v>
      </c>
      <c r="F5" s="72">
        <v>4</v>
      </c>
      <c r="G5" s="76">
        <f>F5*3</f>
        <v>12</v>
      </c>
      <c r="H5" s="72"/>
      <c r="I5" s="76">
        <f>IF(H5&gt;5,10+(H5-5)*3,H5*2)</f>
        <v>0</v>
      </c>
      <c r="J5" s="77"/>
      <c r="K5" s="77"/>
      <c r="L5" s="72"/>
      <c r="M5" s="76">
        <f>L5*5</f>
        <v>0</v>
      </c>
      <c r="N5" s="72"/>
      <c r="O5" s="76">
        <f>N5*3</f>
        <v>0</v>
      </c>
      <c r="P5" s="72"/>
      <c r="Q5" s="76">
        <f>P5*1</f>
        <v>0</v>
      </c>
      <c r="R5" s="72">
        <v>2</v>
      </c>
      <c r="S5" s="76">
        <f>R5*5</f>
        <v>10</v>
      </c>
      <c r="T5" s="72"/>
      <c r="U5" s="76">
        <f>T5*5</f>
        <v>0</v>
      </c>
      <c r="V5" s="72"/>
      <c r="W5" s="76">
        <f>V5*1</f>
        <v>0</v>
      </c>
      <c r="X5" s="72">
        <v>2</v>
      </c>
      <c r="Y5" s="76">
        <f>X5*3</f>
        <v>6</v>
      </c>
      <c r="Z5" s="88">
        <f>E5+G5+I5+J5+K5+M5+O5+Q5+S5+U5+W5+Y5</f>
        <v>82</v>
      </c>
      <c r="AA5" s="63" t="s">
        <v>135</v>
      </c>
      <c r="AB5" s="63" t="s">
        <v>136</v>
      </c>
    </row>
    <row r="6" spans="1:28" ht="12.75">
      <c r="A6" s="52"/>
      <c r="B6" s="52" t="s">
        <v>64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>
      <c r="A7" s="52"/>
      <c r="B7" s="52" t="s">
        <v>133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30" customHeight="1">
      <c r="A9" s="62" t="s">
        <v>74</v>
      </c>
      <c r="B9" s="141" t="s">
        <v>87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52"/>
      <c r="AB9" s="52"/>
    </row>
    <row r="10" spans="1:28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ht="15">
      <c r="A12" s="64" t="s">
        <v>157</v>
      </c>
      <c r="B12" s="142" t="s">
        <v>156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52"/>
      <c r="AB12" s="52"/>
    </row>
    <row r="13" spans="1:28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</sheetData>
  <sheetProtection/>
  <mergeCells count="2">
    <mergeCell ref="B9:Z9"/>
    <mergeCell ref="B12:Z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21.8515625" style="0" customWidth="1"/>
    <col min="3" max="3" width="5.28125" style="0" bestFit="1" customWidth="1"/>
    <col min="4" max="4" width="3.00390625" style="0" customWidth="1"/>
    <col min="5" max="5" width="4.7109375" style="0" customWidth="1"/>
    <col min="6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  <col min="29" max="29" width="4.00390625" style="0" bestFit="1" customWidth="1"/>
  </cols>
  <sheetData>
    <row r="1" spans="1:28" ht="37.5">
      <c r="A1" s="22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</row>
    <row r="2" spans="1:27" ht="15.75" thickBot="1">
      <c r="A2" s="6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52"/>
    </row>
    <row r="3" spans="1:28" ht="199.5" customHeight="1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</row>
    <row r="4" spans="1:28" ht="23.25" thickBot="1">
      <c r="A4" s="63">
        <v>1</v>
      </c>
      <c r="B4" s="77" t="s">
        <v>51</v>
      </c>
      <c r="C4" s="63" t="s">
        <v>60</v>
      </c>
      <c r="D4" s="72">
        <v>28</v>
      </c>
      <c r="E4" s="76">
        <f>D4*6</f>
        <v>168</v>
      </c>
      <c r="F4" s="72"/>
      <c r="G4" s="76">
        <f aca="true" t="shared" si="0" ref="G4:G9">F4*3</f>
        <v>0</v>
      </c>
      <c r="H4" s="72">
        <v>27</v>
      </c>
      <c r="I4" s="76">
        <f aca="true" t="shared" si="1" ref="I4:I9">IF(H4&gt;5,10+(H4-5)*3,H4*2)</f>
        <v>76</v>
      </c>
      <c r="J4" s="77"/>
      <c r="K4" s="77">
        <v>12</v>
      </c>
      <c r="L4" s="72"/>
      <c r="M4" s="76">
        <f aca="true" t="shared" si="2" ref="M4:M9">L4*5</f>
        <v>0</v>
      </c>
      <c r="N4" s="72"/>
      <c r="O4" s="76">
        <f aca="true" t="shared" si="3" ref="O4:O9">N4*3</f>
        <v>0</v>
      </c>
      <c r="P4" s="72">
        <v>1</v>
      </c>
      <c r="Q4" s="76">
        <f aca="true" t="shared" si="4" ref="Q4:Q9">P4*1</f>
        <v>1</v>
      </c>
      <c r="R4" s="72">
        <v>1</v>
      </c>
      <c r="S4" s="76">
        <f aca="true" t="shared" si="5" ref="S4:S9">R4*5</f>
        <v>5</v>
      </c>
      <c r="T4" s="72"/>
      <c r="U4" s="76">
        <f aca="true" t="shared" si="6" ref="U4:U9">T4*5</f>
        <v>0</v>
      </c>
      <c r="V4" s="72"/>
      <c r="W4" s="76">
        <f aca="true" t="shared" si="7" ref="W4:W9">V4*1</f>
        <v>0</v>
      </c>
      <c r="X4" s="72">
        <v>5</v>
      </c>
      <c r="Y4" s="76">
        <f aca="true" t="shared" si="8" ref="Y4:Y9">X4*3</f>
        <v>15</v>
      </c>
      <c r="Z4" s="88">
        <f aca="true" t="shared" si="9" ref="Z4:Z9">E4+G4+I4+J4+K4+M4+O4+Q4+S4+U4+W4+Y4</f>
        <v>277</v>
      </c>
      <c r="AA4" s="63" t="s">
        <v>142</v>
      </c>
      <c r="AB4" s="63" t="s">
        <v>136</v>
      </c>
    </row>
    <row r="5" spans="1:28" ht="23.25" thickBot="1">
      <c r="A5" s="63">
        <v>2</v>
      </c>
      <c r="B5" s="77" t="s">
        <v>48</v>
      </c>
      <c r="C5" s="63" t="s">
        <v>60</v>
      </c>
      <c r="D5" s="72">
        <v>31</v>
      </c>
      <c r="E5" s="76">
        <f>D5*6</f>
        <v>186</v>
      </c>
      <c r="F5" s="72">
        <v>3</v>
      </c>
      <c r="G5" s="76">
        <f t="shared" si="0"/>
        <v>9</v>
      </c>
      <c r="H5" s="72">
        <v>9</v>
      </c>
      <c r="I5" s="76">
        <f t="shared" si="1"/>
        <v>22</v>
      </c>
      <c r="J5" s="77">
        <v>10</v>
      </c>
      <c r="K5" s="77">
        <v>12</v>
      </c>
      <c r="L5" s="72">
        <v>1</v>
      </c>
      <c r="M5" s="76">
        <f t="shared" si="2"/>
        <v>5</v>
      </c>
      <c r="N5" s="72"/>
      <c r="O5" s="76">
        <f t="shared" si="3"/>
        <v>0</v>
      </c>
      <c r="P5" s="72"/>
      <c r="Q5" s="76">
        <f t="shared" si="4"/>
        <v>0</v>
      </c>
      <c r="R5" s="72"/>
      <c r="S5" s="76">
        <f t="shared" si="5"/>
        <v>0</v>
      </c>
      <c r="T5" s="72"/>
      <c r="U5" s="76">
        <f t="shared" si="6"/>
        <v>0</v>
      </c>
      <c r="V5" s="72"/>
      <c r="W5" s="76">
        <f t="shared" si="7"/>
        <v>0</v>
      </c>
      <c r="X5" s="72">
        <v>3</v>
      </c>
      <c r="Y5" s="76">
        <f t="shared" si="8"/>
        <v>9</v>
      </c>
      <c r="Z5" s="88">
        <f t="shared" si="9"/>
        <v>253</v>
      </c>
      <c r="AA5" s="63" t="s">
        <v>142</v>
      </c>
      <c r="AB5" s="63" t="s">
        <v>136</v>
      </c>
    </row>
    <row r="6" spans="1:28" ht="23.25" thickBot="1">
      <c r="A6" s="63">
        <v>3</v>
      </c>
      <c r="B6" s="77" t="s">
        <v>50</v>
      </c>
      <c r="C6" s="63" t="s">
        <v>59</v>
      </c>
      <c r="D6" s="72">
        <v>10</v>
      </c>
      <c r="E6" s="76">
        <f>D6*6</f>
        <v>60</v>
      </c>
      <c r="F6" s="72">
        <v>14</v>
      </c>
      <c r="G6" s="76">
        <f t="shared" si="0"/>
        <v>42</v>
      </c>
      <c r="H6" s="72">
        <v>7</v>
      </c>
      <c r="I6" s="76">
        <f t="shared" si="1"/>
        <v>16</v>
      </c>
      <c r="J6" s="77"/>
      <c r="K6" s="77">
        <v>12</v>
      </c>
      <c r="L6" s="72"/>
      <c r="M6" s="76">
        <f t="shared" si="2"/>
        <v>0</v>
      </c>
      <c r="N6" s="72"/>
      <c r="O6" s="76">
        <f t="shared" si="3"/>
        <v>0</v>
      </c>
      <c r="P6" s="72">
        <v>1</v>
      </c>
      <c r="Q6" s="76">
        <f t="shared" si="4"/>
        <v>1</v>
      </c>
      <c r="R6" s="72">
        <v>1</v>
      </c>
      <c r="S6" s="76">
        <f t="shared" si="5"/>
        <v>5</v>
      </c>
      <c r="T6" s="72"/>
      <c r="U6" s="76">
        <f t="shared" si="6"/>
        <v>0</v>
      </c>
      <c r="V6" s="72">
        <v>1</v>
      </c>
      <c r="W6" s="76">
        <f t="shared" si="7"/>
        <v>1</v>
      </c>
      <c r="X6" s="72">
        <v>3</v>
      </c>
      <c r="Y6" s="76">
        <f t="shared" si="8"/>
        <v>9</v>
      </c>
      <c r="Z6" s="88">
        <f t="shared" si="9"/>
        <v>146</v>
      </c>
      <c r="AA6" s="92" t="s">
        <v>138</v>
      </c>
      <c r="AB6" s="63" t="s">
        <v>136</v>
      </c>
    </row>
    <row r="7" spans="1:28" ht="23.25" thickBot="1">
      <c r="A7" s="135">
        <v>4</v>
      </c>
      <c r="B7" s="136" t="s">
        <v>160</v>
      </c>
      <c r="C7" s="135" t="s">
        <v>59</v>
      </c>
      <c r="D7" s="137">
        <v>10</v>
      </c>
      <c r="E7" s="138">
        <f>D7*6</f>
        <v>60</v>
      </c>
      <c r="F7" s="137">
        <v>15</v>
      </c>
      <c r="G7" s="138">
        <f t="shared" si="0"/>
        <v>45</v>
      </c>
      <c r="H7" s="137"/>
      <c r="I7" s="138">
        <f t="shared" si="1"/>
        <v>0</v>
      </c>
      <c r="J7" s="139"/>
      <c r="K7" s="139">
        <v>12</v>
      </c>
      <c r="L7" s="137"/>
      <c r="M7" s="138">
        <f t="shared" si="2"/>
        <v>0</v>
      </c>
      <c r="N7" s="137"/>
      <c r="O7" s="138">
        <f t="shared" si="3"/>
        <v>0</v>
      </c>
      <c r="P7" s="137">
        <v>1</v>
      </c>
      <c r="Q7" s="138">
        <f t="shared" si="4"/>
        <v>1</v>
      </c>
      <c r="R7" s="137">
        <v>1</v>
      </c>
      <c r="S7" s="138">
        <f t="shared" si="5"/>
        <v>5</v>
      </c>
      <c r="T7" s="137"/>
      <c r="U7" s="138">
        <f t="shared" si="6"/>
        <v>0</v>
      </c>
      <c r="V7" s="137"/>
      <c r="W7" s="138">
        <f t="shared" si="7"/>
        <v>0</v>
      </c>
      <c r="X7" s="137">
        <v>4</v>
      </c>
      <c r="Y7" s="138">
        <f t="shared" si="8"/>
        <v>12</v>
      </c>
      <c r="Z7" s="140">
        <f t="shared" si="9"/>
        <v>135</v>
      </c>
      <c r="AA7" s="63" t="s">
        <v>142</v>
      </c>
      <c r="AB7" s="63" t="s">
        <v>136</v>
      </c>
    </row>
    <row r="8" spans="1:28" ht="23.25" thickBot="1">
      <c r="A8" s="72">
        <v>5</v>
      </c>
      <c r="B8" s="79" t="s">
        <v>62</v>
      </c>
      <c r="C8" s="63" t="s">
        <v>59</v>
      </c>
      <c r="D8" s="72">
        <v>10</v>
      </c>
      <c r="E8" s="76">
        <f>D8*6</f>
        <v>60</v>
      </c>
      <c r="F8" s="72">
        <v>4</v>
      </c>
      <c r="G8" s="76">
        <f t="shared" si="0"/>
        <v>12</v>
      </c>
      <c r="H8" s="72">
        <v>7</v>
      </c>
      <c r="I8" s="76">
        <f t="shared" si="1"/>
        <v>16</v>
      </c>
      <c r="J8" s="77"/>
      <c r="K8" s="77">
        <v>12</v>
      </c>
      <c r="L8" s="72"/>
      <c r="M8" s="76">
        <f t="shared" si="2"/>
        <v>0</v>
      </c>
      <c r="N8" s="72">
        <v>0</v>
      </c>
      <c r="O8" s="76">
        <f t="shared" si="3"/>
        <v>0</v>
      </c>
      <c r="P8" s="72"/>
      <c r="Q8" s="76">
        <f t="shared" si="4"/>
        <v>0</v>
      </c>
      <c r="R8" s="72">
        <v>1</v>
      </c>
      <c r="S8" s="76">
        <f t="shared" si="5"/>
        <v>5</v>
      </c>
      <c r="T8" s="72"/>
      <c r="U8" s="76">
        <f t="shared" si="6"/>
        <v>0</v>
      </c>
      <c r="V8" s="72"/>
      <c r="W8" s="76">
        <f t="shared" si="7"/>
        <v>0</v>
      </c>
      <c r="X8" s="72">
        <v>1</v>
      </c>
      <c r="Y8" s="76">
        <f t="shared" si="8"/>
        <v>3</v>
      </c>
      <c r="Z8" s="75">
        <f t="shared" si="9"/>
        <v>108</v>
      </c>
      <c r="AA8" s="63" t="s">
        <v>143</v>
      </c>
      <c r="AB8" s="63" t="s">
        <v>147</v>
      </c>
    </row>
    <row r="9" spans="1:29" ht="23.25" thickBot="1">
      <c r="A9" s="106">
        <v>6</v>
      </c>
      <c r="B9" s="79" t="s">
        <v>81</v>
      </c>
      <c r="C9" s="63" t="s">
        <v>59</v>
      </c>
      <c r="D9" s="72">
        <v>14</v>
      </c>
      <c r="E9" s="76">
        <v>15</v>
      </c>
      <c r="F9" s="72">
        <v>3</v>
      </c>
      <c r="G9" s="76">
        <f t="shared" si="0"/>
        <v>9</v>
      </c>
      <c r="H9" s="72"/>
      <c r="I9" s="76">
        <f t="shared" si="1"/>
        <v>0</v>
      </c>
      <c r="J9" s="77"/>
      <c r="K9" s="77"/>
      <c r="L9" s="72"/>
      <c r="M9" s="76">
        <f t="shared" si="2"/>
        <v>0</v>
      </c>
      <c r="N9" s="72">
        <v>0</v>
      </c>
      <c r="O9" s="76">
        <f t="shared" si="3"/>
        <v>0</v>
      </c>
      <c r="P9" s="72"/>
      <c r="Q9" s="76">
        <f t="shared" si="4"/>
        <v>0</v>
      </c>
      <c r="R9" s="72">
        <v>1</v>
      </c>
      <c r="S9" s="76">
        <f t="shared" si="5"/>
        <v>5</v>
      </c>
      <c r="T9" s="72"/>
      <c r="U9" s="76">
        <f t="shared" si="6"/>
        <v>0</v>
      </c>
      <c r="V9" s="72"/>
      <c r="W9" s="76">
        <f t="shared" si="7"/>
        <v>0</v>
      </c>
      <c r="X9" s="72">
        <v>1</v>
      </c>
      <c r="Y9" s="76">
        <f t="shared" si="8"/>
        <v>3</v>
      </c>
      <c r="Z9" s="75">
        <f t="shared" si="9"/>
        <v>32</v>
      </c>
      <c r="AA9" s="63" t="s">
        <v>149</v>
      </c>
      <c r="AB9" s="63" t="s">
        <v>150</v>
      </c>
      <c r="AC9" s="130" t="s">
        <v>158</v>
      </c>
    </row>
    <row r="10" spans="1:28" ht="12.75">
      <c r="A10" s="52"/>
      <c r="B10" s="52" t="s">
        <v>64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107"/>
      <c r="AB10" s="107"/>
    </row>
    <row r="11" spans="1:28" ht="12.75">
      <c r="A11" s="51"/>
      <c r="B11" s="52" t="s">
        <v>133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3"/>
      <c r="AA11" s="107"/>
      <c r="AB11" s="107"/>
    </row>
    <row r="12" spans="1:28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3"/>
      <c r="AA12" s="107"/>
      <c r="AB12" s="1"/>
    </row>
    <row r="13" spans="1:28" ht="15.75" thickBot="1">
      <c r="A13" s="62" t="s">
        <v>73</v>
      </c>
      <c r="B13" s="141" t="s">
        <v>76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07"/>
      <c r="AB13" s="1"/>
    </row>
    <row r="14" spans="1:28" ht="180" thickBot="1">
      <c r="A14" s="65" t="s">
        <v>0</v>
      </c>
      <c r="B14" s="65" t="s">
        <v>1</v>
      </c>
      <c r="C14" s="65" t="s">
        <v>63</v>
      </c>
      <c r="D14" s="67" t="s">
        <v>3</v>
      </c>
      <c r="E14" s="59" t="s">
        <v>2</v>
      </c>
      <c r="F14" s="67" t="s">
        <v>4</v>
      </c>
      <c r="G14" s="59" t="s">
        <v>5</v>
      </c>
      <c r="H14" s="67" t="s">
        <v>6</v>
      </c>
      <c r="I14" s="59" t="s">
        <v>9</v>
      </c>
      <c r="J14" s="68" t="s">
        <v>89</v>
      </c>
      <c r="K14" s="68" t="s">
        <v>7</v>
      </c>
      <c r="L14" s="67" t="s">
        <v>8</v>
      </c>
      <c r="M14" s="59" t="s">
        <v>10</v>
      </c>
      <c r="N14" s="67" t="s">
        <v>12</v>
      </c>
      <c r="O14" s="59" t="s">
        <v>11</v>
      </c>
      <c r="P14" s="67" t="s">
        <v>13</v>
      </c>
      <c r="Q14" s="59" t="s">
        <v>14</v>
      </c>
      <c r="R14" s="67" t="s">
        <v>15</v>
      </c>
      <c r="S14" s="59" t="s">
        <v>24</v>
      </c>
      <c r="T14" s="67" t="s">
        <v>16</v>
      </c>
      <c r="U14" s="59" t="s">
        <v>17</v>
      </c>
      <c r="V14" s="67" t="s">
        <v>18</v>
      </c>
      <c r="W14" s="59" t="s">
        <v>19</v>
      </c>
      <c r="X14" s="67" t="s">
        <v>20</v>
      </c>
      <c r="Y14" s="59" t="s">
        <v>21</v>
      </c>
      <c r="Z14" s="60" t="s">
        <v>22</v>
      </c>
      <c r="AA14" s="60" t="s">
        <v>126</v>
      </c>
      <c r="AB14" s="1"/>
    </row>
    <row r="15" spans="1:28" ht="23.25" thickBot="1">
      <c r="A15" s="106">
        <v>7</v>
      </c>
      <c r="B15" s="77" t="s">
        <v>82</v>
      </c>
      <c r="C15" s="63" t="s">
        <v>59</v>
      </c>
      <c r="D15" s="72">
        <v>7</v>
      </c>
      <c r="E15" s="76">
        <f>D15*6</f>
        <v>42</v>
      </c>
      <c r="F15" s="72">
        <v>7</v>
      </c>
      <c r="G15" s="76">
        <f>F15*3</f>
        <v>21</v>
      </c>
      <c r="H15" s="72">
        <v>6</v>
      </c>
      <c r="I15" s="76">
        <f>IF(H15&gt;5,10+(H15-5)*3,H15*2)</f>
        <v>13</v>
      </c>
      <c r="J15" s="77"/>
      <c r="K15" s="77"/>
      <c r="L15" s="72"/>
      <c r="M15" s="76">
        <f>L15*5</f>
        <v>0</v>
      </c>
      <c r="N15" s="72">
        <v>1</v>
      </c>
      <c r="O15" s="76">
        <f>N15*3</f>
        <v>3</v>
      </c>
      <c r="P15" s="72">
        <v>1</v>
      </c>
      <c r="Q15" s="76">
        <f>P15*1</f>
        <v>1</v>
      </c>
      <c r="R15" s="72">
        <v>2</v>
      </c>
      <c r="S15" s="76">
        <f>R15*5</f>
        <v>10</v>
      </c>
      <c r="T15" s="72"/>
      <c r="U15" s="76">
        <f>T15*5</f>
        <v>0</v>
      </c>
      <c r="V15" s="72"/>
      <c r="W15" s="76">
        <f>V15*1</f>
        <v>0</v>
      </c>
      <c r="X15" s="72"/>
      <c r="Y15" s="76">
        <f>X15*3</f>
        <v>0</v>
      </c>
      <c r="Z15" s="88">
        <f>E15+G15+I15+J15+K15+M15+O15+Q15+S15+U15+W15+Y15</f>
        <v>90</v>
      </c>
      <c r="AA15" s="63" t="s">
        <v>136</v>
      </c>
      <c r="AB15" s="1"/>
    </row>
    <row r="16" spans="1:28" s="3" customFormat="1" ht="23.25" thickBot="1">
      <c r="A16" s="63">
        <v>8</v>
      </c>
      <c r="B16" s="77" t="s">
        <v>102</v>
      </c>
      <c r="C16" s="63" t="s">
        <v>59</v>
      </c>
      <c r="D16" s="72">
        <v>3</v>
      </c>
      <c r="E16" s="76">
        <f>D16*6</f>
        <v>18</v>
      </c>
      <c r="F16" s="72">
        <v>11</v>
      </c>
      <c r="G16" s="76">
        <f>F16*3</f>
        <v>33</v>
      </c>
      <c r="H16" s="72"/>
      <c r="I16" s="76">
        <f>IF(H16&gt;5,10+(H16-5)*3,H16*2)</f>
        <v>0</v>
      </c>
      <c r="J16" s="77"/>
      <c r="K16" s="77">
        <v>12</v>
      </c>
      <c r="L16" s="72"/>
      <c r="M16" s="76">
        <f>L16*5</f>
        <v>0</v>
      </c>
      <c r="N16" s="72"/>
      <c r="O16" s="76">
        <f>N16*3</f>
        <v>0</v>
      </c>
      <c r="P16" s="72"/>
      <c r="Q16" s="76">
        <f>P16*1</f>
        <v>0</v>
      </c>
      <c r="R16" s="72">
        <v>2</v>
      </c>
      <c r="S16" s="76">
        <f>R16*5</f>
        <v>10</v>
      </c>
      <c r="T16" s="72"/>
      <c r="U16" s="76">
        <f>T16*5</f>
        <v>0</v>
      </c>
      <c r="V16" s="72"/>
      <c r="W16" s="76">
        <f>V16*1</f>
        <v>0</v>
      </c>
      <c r="X16" s="72"/>
      <c r="Y16" s="76">
        <f>X16*3</f>
        <v>0</v>
      </c>
      <c r="Z16" s="88">
        <f>E16+G16+I16+J16+K16+M16+O16+Q16+S16+U16+W16+Y16</f>
        <v>73</v>
      </c>
      <c r="AA16" s="63" t="s">
        <v>147</v>
      </c>
      <c r="AB16" s="130" t="s">
        <v>158</v>
      </c>
    </row>
    <row r="17" spans="1:27" s="3" customFormat="1" ht="23.25" thickBot="1">
      <c r="A17" s="72">
        <v>9</v>
      </c>
      <c r="B17" s="79" t="s">
        <v>49</v>
      </c>
      <c r="C17" s="63" t="s">
        <v>59</v>
      </c>
      <c r="D17" s="72">
        <v>6</v>
      </c>
      <c r="E17" s="76">
        <f>D17*6</f>
        <v>36</v>
      </c>
      <c r="F17" s="72">
        <v>3</v>
      </c>
      <c r="G17" s="76">
        <f>F17*3</f>
        <v>9</v>
      </c>
      <c r="H17" s="72"/>
      <c r="I17" s="76">
        <f>IF(H17&gt;5,10+(H17-5)*3,H17*2)</f>
        <v>0</v>
      </c>
      <c r="J17" s="77"/>
      <c r="K17" s="77"/>
      <c r="L17" s="72"/>
      <c r="M17" s="76">
        <f>L17*5</f>
        <v>0</v>
      </c>
      <c r="N17" s="72"/>
      <c r="O17" s="76">
        <f>N17*3</f>
        <v>0</v>
      </c>
      <c r="P17" s="72"/>
      <c r="Q17" s="76">
        <f>P17*1</f>
        <v>0</v>
      </c>
      <c r="R17" s="72">
        <v>4</v>
      </c>
      <c r="S17" s="76">
        <f>R17*5</f>
        <v>20</v>
      </c>
      <c r="T17" s="72"/>
      <c r="U17" s="76">
        <f>T17*5</f>
        <v>0</v>
      </c>
      <c r="V17" s="72"/>
      <c r="W17" s="76">
        <f>V17*1</f>
        <v>0</v>
      </c>
      <c r="X17" s="72"/>
      <c r="Y17" s="76">
        <f>X17*3</f>
        <v>0</v>
      </c>
      <c r="Z17" s="75">
        <f>E17+G17+I17+J17+K17+M17+O17+Q17+S17+U17+W17+Y17</f>
        <v>65</v>
      </c>
      <c r="AA17" s="63" t="s">
        <v>136</v>
      </c>
    </row>
    <row r="18" spans="1:27" s="3" customFormat="1" ht="15">
      <c r="A18" s="51"/>
      <c r="B18" s="52" t="s">
        <v>64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107"/>
    </row>
    <row r="19" spans="1:27" s="3" customFormat="1" ht="15">
      <c r="A19" s="51"/>
      <c r="B19" s="52" t="s">
        <v>133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3"/>
      <c r="AA19" s="64"/>
    </row>
    <row r="20" spans="1:27" s="3" customFormat="1" ht="6" customHeight="1">
      <c r="A20" s="64"/>
      <c r="B20" s="13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3"/>
      <c r="AA20" s="64"/>
    </row>
    <row r="21" spans="1:27" s="3" customFormat="1" ht="15.75" customHeight="1" thickBot="1">
      <c r="A21" s="93" t="s">
        <v>75</v>
      </c>
      <c r="B21" s="143" t="s">
        <v>155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64"/>
    </row>
    <row r="22" spans="1:27" s="3" customFormat="1" ht="180" thickBot="1">
      <c r="A22" s="63" t="s">
        <v>0</v>
      </c>
      <c r="B22" s="63" t="s">
        <v>1</v>
      </c>
      <c r="C22" s="63" t="s">
        <v>63</v>
      </c>
      <c r="D22" s="94" t="s">
        <v>3</v>
      </c>
      <c r="E22" s="90" t="s">
        <v>2</v>
      </c>
      <c r="F22" s="94" t="s">
        <v>4</v>
      </c>
      <c r="G22" s="90" t="s">
        <v>5</v>
      </c>
      <c r="H22" s="94" t="s">
        <v>6</v>
      </c>
      <c r="I22" s="90" t="s">
        <v>9</v>
      </c>
      <c r="J22" s="68" t="s">
        <v>89</v>
      </c>
      <c r="K22" s="95" t="s">
        <v>7</v>
      </c>
      <c r="L22" s="94" t="s">
        <v>8</v>
      </c>
      <c r="M22" s="90" t="s">
        <v>10</v>
      </c>
      <c r="N22" s="94" t="s">
        <v>12</v>
      </c>
      <c r="O22" s="90" t="s">
        <v>11</v>
      </c>
      <c r="P22" s="94" t="s">
        <v>13</v>
      </c>
      <c r="Q22" s="90" t="s">
        <v>14</v>
      </c>
      <c r="R22" s="94" t="s">
        <v>15</v>
      </c>
      <c r="S22" s="90" t="s">
        <v>24</v>
      </c>
      <c r="T22" s="94" t="s">
        <v>16</v>
      </c>
      <c r="U22" s="90" t="s">
        <v>17</v>
      </c>
      <c r="V22" s="94" t="s">
        <v>18</v>
      </c>
      <c r="W22" s="90" t="s">
        <v>19</v>
      </c>
      <c r="X22" s="94" t="s">
        <v>20</v>
      </c>
      <c r="Y22" s="90" t="s">
        <v>21</v>
      </c>
      <c r="Z22" s="91" t="s">
        <v>22</v>
      </c>
      <c r="AA22" s="60" t="s">
        <v>94</v>
      </c>
    </row>
    <row r="23" spans="1:27" s="3" customFormat="1" ht="23.25" customHeight="1" thickBot="1">
      <c r="A23" s="63">
        <v>10</v>
      </c>
      <c r="B23" s="108" t="s">
        <v>61</v>
      </c>
      <c r="C23" s="96" t="s">
        <v>59</v>
      </c>
      <c r="D23" s="98">
        <v>3</v>
      </c>
      <c r="E23" s="99">
        <f>D23*6</f>
        <v>18</v>
      </c>
      <c r="F23" s="98">
        <v>6</v>
      </c>
      <c r="G23" s="99">
        <f>F23*3</f>
        <v>18</v>
      </c>
      <c r="H23" s="98"/>
      <c r="I23" s="99">
        <f>IF(H23&gt;5,10+(H23-5)*3,H23*2)</f>
        <v>0</v>
      </c>
      <c r="J23" s="97"/>
      <c r="K23" s="97"/>
      <c r="L23" s="98"/>
      <c r="M23" s="99">
        <f>L23*5</f>
        <v>0</v>
      </c>
      <c r="N23" s="98">
        <v>0</v>
      </c>
      <c r="O23" s="99">
        <f>N23*3</f>
        <v>0</v>
      </c>
      <c r="P23" s="98"/>
      <c r="Q23" s="99">
        <f>P23*1</f>
        <v>0</v>
      </c>
      <c r="R23" s="98">
        <v>2</v>
      </c>
      <c r="S23" s="99">
        <f>R23*5</f>
        <v>10</v>
      </c>
      <c r="T23" s="98"/>
      <c r="U23" s="99">
        <f>T23*5</f>
        <v>0</v>
      </c>
      <c r="V23" s="98"/>
      <c r="W23" s="99">
        <f>V23*1</f>
        <v>0</v>
      </c>
      <c r="X23" s="98"/>
      <c r="Y23" s="99">
        <f>X23*3</f>
        <v>0</v>
      </c>
      <c r="Z23" s="109">
        <f>E23+G23+I23+J23+K23+M23+O23+Q23+S23+U23+W23+Y23</f>
        <v>46</v>
      </c>
      <c r="AA23" s="63" t="s">
        <v>141</v>
      </c>
    </row>
    <row r="24" spans="1:28" ht="23.25" thickBot="1">
      <c r="A24" s="63">
        <v>11</v>
      </c>
      <c r="B24" s="79" t="s">
        <v>112</v>
      </c>
      <c r="C24" s="63" t="s">
        <v>59</v>
      </c>
      <c r="D24" s="72">
        <v>1</v>
      </c>
      <c r="E24" s="76">
        <f>D24*6</f>
        <v>6</v>
      </c>
      <c r="F24" s="72">
        <v>8</v>
      </c>
      <c r="G24" s="76">
        <f>F24*3</f>
        <v>24</v>
      </c>
      <c r="H24" s="72"/>
      <c r="I24" s="76">
        <f>IF(H24&gt;5,10+(H24-5)*3,H24*2)</f>
        <v>0</v>
      </c>
      <c r="J24" s="77"/>
      <c r="K24" s="77"/>
      <c r="L24" s="72"/>
      <c r="M24" s="76">
        <f>L24*5</f>
        <v>0</v>
      </c>
      <c r="N24" s="72"/>
      <c r="O24" s="76">
        <f>N24*3</f>
        <v>0</v>
      </c>
      <c r="P24" s="72">
        <v>5</v>
      </c>
      <c r="Q24" s="76">
        <f>P24*1</f>
        <v>5</v>
      </c>
      <c r="R24" s="72">
        <v>1</v>
      </c>
      <c r="S24" s="76">
        <f>R24*5</f>
        <v>5</v>
      </c>
      <c r="T24" s="72"/>
      <c r="U24" s="76">
        <f>T24*5</f>
        <v>0</v>
      </c>
      <c r="V24" s="72"/>
      <c r="W24" s="76">
        <f>V24*1</f>
        <v>0</v>
      </c>
      <c r="X24" s="72"/>
      <c r="Y24" s="76">
        <f>X24*3</f>
        <v>0</v>
      </c>
      <c r="Z24" s="75">
        <f>E24+G24+I24+J24+K24+M24+O24+Q24+S24+U24+W24+Y24</f>
        <v>40</v>
      </c>
      <c r="AA24" s="63" t="s">
        <v>141</v>
      </c>
      <c r="AB24" s="1"/>
    </row>
    <row r="25" spans="1:28" ht="23.25" customHeight="1" thickBot="1">
      <c r="A25" s="63">
        <v>12</v>
      </c>
      <c r="B25" s="79" t="s">
        <v>104</v>
      </c>
      <c r="C25" s="63" t="s">
        <v>59</v>
      </c>
      <c r="D25" s="72">
        <v>2</v>
      </c>
      <c r="E25" s="76">
        <f>D25*6</f>
        <v>12</v>
      </c>
      <c r="F25" s="72">
        <v>6</v>
      </c>
      <c r="G25" s="76">
        <f>F25*3</f>
        <v>18</v>
      </c>
      <c r="H25" s="72"/>
      <c r="I25" s="76">
        <f>IF(H25&gt;5,10+(H25-5)*3,H25*2)</f>
        <v>0</v>
      </c>
      <c r="J25" s="77"/>
      <c r="K25" s="77"/>
      <c r="L25" s="72"/>
      <c r="M25" s="76">
        <f>L25*5</f>
        <v>0</v>
      </c>
      <c r="N25" s="72"/>
      <c r="O25" s="76">
        <f>N25*3</f>
        <v>0</v>
      </c>
      <c r="P25" s="72">
        <v>2</v>
      </c>
      <c r="Q25" s="76">
        <f>P25*1</f>
        <v>2</v>
      </c>
      <c r="R25" s="72">
        <v>1</v>
      </c>
      <c r="S25" s="76">
        <f>R25*5</f>
        <v>5</v>
      </c>
      <c r="T25" s="72"/>
      <c r="U25" s="76">
        <f>T25*5</f>
        <v>0</v>
      </c>
      <c r="V25" s="72"/>
      <c r="W25" s="76">
        <f>V25*1</f>
        <v>0</v>
      </c>
      <c r="X25" s="72"/>
      <c r="Y25" s="76">
        <f>X25*3</f>
        <v>0</v>
      </c>
      <c r="Z25" s="75">
        <f>E25+G25+I25+J25+K25+M25+O25+Q25+S25+U25+W25+Y25</f>
        <v>37</v>
      </c>
      <c r="AA25" s="63" t="s">
        <v>141</v>
      </c>
      <c r="AB25" s="1"/>
    </row>
    <row r="26" spans="1:28" ht="12.75" customHeight="1">
      <c r="A26" s="62"/>
      <c r="B26" s="52" t="s">
        <v>64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3"/>
      <c r="AA26" s="64"/>
      <c r="AB26" s="1"/>
    </row>
    <row r="27" spans="1:28" ht="12.75" customHeight="1">
      <c r="A27" s="52"/>
      <c r="B27" s="52" t="s">
        <v>133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3"/>
      <c r="AA27" s="64"/>
      <c r="AB27" s="1"/>
    </row>
    <row r="28" spans="1:28" ht="15">
      <c r="A28" s="52"/>
      <c r="B28" s="53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3"/>
      <c r="AA28" s="64"/>
      <c r="AB28" s="1"/>
    </row>
    <row r="29" spans="1:27" ht="15">
      <c r="A29" s="62" t="s">
        <v>74</v>
      </c>
      <c r="B29" s="141" t="s">
        <v>87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07"/>
    </row>
    <row r="30" spans="1:27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5">
      <c r="A32" s="64" t="s">
        <v>157</v>
      </c>
      <c r="B32" s="142" t="s">
        <v>156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52"/>
    </row>
  </sheetData>
  <sheetProtection/>
  <mergeCells count="4">
    <mergeCell ref="B29:Z29"/>
    <mergeCell ref="B21:Z21"/>
    <mergeCell ref="B13:Z13"/>
    <mergeCell ref="B32:Z3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1" manualBreakCount="1">
    <brk id="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21.00390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7.140625" style="0" bestFit="1" customWidth="1"/>
    <col min="27" max="27" width="4.7109375" style="0" customWidth="1"/>
    <col min="28" max="28" width="2.7109375" style="0" customWidth="1"/>
    <col min="29" max="29" width="4.8515625" style="0" customWidth="1"/>
  </cols>
  <sheetData>
    <row r="1" spans="1:28" ht="37.5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80" thickBot="1">
      <c r="A3" s="71" t="s">
        <v>0</v>
      </c>
      <c r="B3" s="63" t="s">
        <v>1</v>
      </c>
      <c r="C3" s="103" t="s">
        <v>63</v>
      </c>
      <c r="D3" s="94" t="s">
        <v>3</v>
      </c>
      <c r="E3" s="90" t="s">
        <v>2</v>
      </c>
      <c r="F3" s="94" t="s">
        <v>4</v>
      </c>
      <c r="G3" s="90" t="s">
        <v>5</v>
      </c>
      <c r="H3" s="94" t="s">
        <v>6</v>
      </c>
      <c r="I3" s="90" t="s">
        <v>9</v>
      </c>
      <c r="J3" s="95" t="s">
        <v>89</v>
      </c>
      <c r="K3" s="95" t="s">
        <v>7</v>
      </c>
      <c r="L3" s="94" t="s">
        <v>8</v>
      </c>
      <c r="M3" s="90" t="s">
        <v>10</v>
      </c>
      <c r="N3" s="94" t="s">
        <v>12</v>
      </c>
      <c r="O3" s="90" t="s">
        <v>11</v>
      </c>
      <c r="P3" s="94" t="s">
        <v>13</v>
      </c>
      <c r="Q3" s="90" t="s">
        <v>14</v>
      </c>
      <c r="R3" s="94" t="s">
        <v>15</v>
      </c>
      <c r="S3" s="90" t="s">
        <v>24</v>
      </c>
      <c r="T3" s="94" t="s">
        <v>16</v>
      </c>
      <c r="U3" s="90" t="s">
        <v>17</v>
      </c>
      <c r="V3" s="94" t="s">
        <v>18</v>
      </c>
      <c r="W3" s="90" t="s">
        <v>19</v>
      </c>
      <c r="X3" s="94" t="s">
        <v>20</v>
      </c>
      <c r="Y3" s="90" t="s">
        <v>21</v>
      </c>
      <c r="Z3" s="91" t="s">
        <v>22</v>
      </c>
      <c r="AA3" s="60" t="s">
        <v>132</v>
      </c>
      <c r="AB3" s="60" t="s">
        <v>94</v>
      </c>
    </row>
    <row r="4" spans="1:28" s="2" customFormat="1" ht="23.25" thickBot="1">
      <c r="A4" s="110">
        <v>1</v>
      </c>
      <c r="B4" s="97" t="s">
        <v>50</v>
      </c>
      <c r="C4" s="96" t="s">
        <v>59</v>
      </c>
      <c r="D4" s="98">
        <v>10</v>
      </c>
      <c r="E4" s="99">
        <f>D4*6</f>
        <v>60</v>
      </c>
      <c r="F4" s="98">
        <v>14</v>
      </c>
      <c r="G4" s="99">
        <f>F4*3</f>
        <v>42</v>
      </c>
      <c r="H4" s="98">
        <v>7</v>
      </c>
      <c r="I4" s="99">
        <f>IF(H4&gt;5,10+(H4-5)*3,H4*2)</f>
        <v>16</v>
      </c>
      <c r="J4" s="97"/>
      <c r="K4" s="97">
        <v>12</v>
      </c>
      <c r="L4" s="98"/>
      <c r="M4" s="99">
        <f>L4*5</f>
        <v>0</v>
      </c>
      <c r="N4" s="98"/>
      <c r="O4" s="99">
        <f>N4*3</f>
        <v>0</v>
      </c>
      <c r="P4" s="98">
        <v>1</v>
      </c>
      <c r="Q4" s="99">
        <f>P4*1</f>
        <v>1</v>
      </c>
      <c r="R4" s="98">
        <v>1</v>
      </c>
      <c r="S4" s="99">
        <f>R4*5</f>
        <v>5</v>
      </c>
      <c r="T4" s="98"/>
      <c r="U4" s="99">
        <f>T4*5</f>
        <v>0</v>
      </c>
      <c r="V4" s="98">
        <v>1</v>
      </c>
      <c r="W4" s="99">
        <f>V4*1</f>
        <v>1</v>
      </c>
      <c r="X4" s="98">
        <v>4</v>
      </c>
      <c r="Y4" s="99">
        <f>X4*3</f>
        <v>12</v>
      </c>
      <c r="Z4" s="101">
        <f>E4+G4+I4+J4+K4+M4+O4+Q4+S4+U4+W4+Y4</f>
        <v>149</v>
      </c>
      <c r="AA4" s="63" t="s">
        <v>139</v>
      </c>
      <c r="AB4" s="63" t="s">
        <v>136</v>
      </c>
    </row>
    <row r="5" spans="1:29" s="2" customFormat="1" ht="23.25" thickBot="1">
      <c r="A5" s="63">
        <v>2</v>
      </c>
      <c r="B5" s="77" t="s">
        <v>67</v>
      </c>
      <c r="C5" s="63" t="s">
        <v>59</v>
      </c>
      <c r="D5" s="72">
        <v>3</v>
      </c>
      <c r="E5" s="76">
        <f>D5*6</f>
        <v>18</v>
      </c>
      <c r="F5" s="72">
        <v>8</v>
      </c>
      <c r="G5" s="76">
        <f>F5*3</f>
        <v>24</v>
      </c>
      <c r="H5" s="72"/>
      <c r="I5" s="76">
        <f>IF(H5&gt;5,10+(H5-5)*3,H5*2)</f>
        <v>0</v>
      </c>
      <c r="J5" s="77"/>
      <c r="K5" s="77"/>
      <c r="L5" s="72"/>
      <c r="M5" s="76">
        <f>L5*5</f>
        <v>0</v>
      </c>
      <c r="N5" s="72"/>
      <c r="O5" s="76">
        <f>N5*3</f>
        <v>0</v>
      </c>
      <c r="P5" s="72"/>
      <c r="Q5" s="76">
        <f>P5*1</f>
        <v>0</v>
      </c>
      <c r="R5" s="72">
        <v>1</v>
      </c>
      <c r="S5" s="76">
        <f>R5*5</f>
        <v>5</v>
      </c>
      <c r="T5" s="72"/>
      <c r="U5" s="73">
        <f>T5*5</f>
        <v>0</v>
      </c>
      <c r="V5" s="72"/>
      <c r="W5" s="76">
        <f>V5*1</f>
        <v>0</v>
      </c>
      <c r="X5" s="72">
        <v>1</v>
      </c>
      <c r="Y5" s="76">
        <f>X5*3</f>
        <v>3</v>
      </c>
      <c r="Z5" s="88">
        <f>E5+G5+I5+J5+K5+M5+O5+Q5+S5+U5+W5+Y5</f>
        <v>50</v>
      </c>
      <c r="AA5" s="92" t="s">
        <v>138</v>
      </c>
      <c r="AB5" s="92" t="s">
        <v>136</v>
      </c>
      <c r="AC5" s="130" t="s">
        <v>158</v>
      </c>
    </row>
    <row r="6" spans="1:28" s="2" customFormat="1" ht="12.75">
      <c r="A6" s="51"/>
      <c r="B6" s="52" t="s">
        <v>64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3"/>
      <c r="AA6" s="52"/>
      <c r="AB6" s="52"/>
    </row>
    <row r="7" spans="1:28" ht="12.75">
      <c r="A7" s="51"/>
      <c r="B7" s="52" t="s">
        <v>133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3"/>
      <c r="AA7" s="52"/>
      <c r="AB7" s="52"/>
    </row>
    <row r="8" spans="1:28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15.75" thickBot="1">
      <c r="A9" s="62" t="s">
        <v>73</v>
      </c>
      <c r="B9" s="141" t="s">
        <v>76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52"/>
      <c r="AB9" s="52"/>
    </row>
    <row r="10" spans="1:28" ht="180" thickBot="1">
      <c r="A10" s="65" t="s">
        <v>0</v>
      </c>
      <c r="B10" s="65" t="s">
        <v>1</v>
      </c>
      <c r="C10" s="65" t="s">
        <v>63</v>
      </c>
      <c r="D10" s="67" t="s">
        <v>3</v>
      </c>
      <c r="E10" s="59" t="s">
        <v>2</v>
      </c>
      <c r="F10" s="67" t="s">
        <v>4</v>
      </c>
      <c r="G10" s="59" t="s">
        <v>5</v>
      </c>
      <c r="H10" s="67" t="s">
        <v>6</v>
      </c>
      <c r="I10" s="59" t="s">
        <v>9</v>
      </c>
      <c r="J10" s="68" t="s">
        <v>89</v>
      </c>
      <c r="K10" s="68" t="s">
        <v>7</v>
      </c>
      <c r="L10" s="67" t="s">
        <v>8</v>
      </c>
      <c r="M10" s="59" t="s">
        <v>10</v>
      </c>
      <c r="N10" s="67" t="s">
        <v>12</v>
      </c>
      <c r="O10" s="59" t="s">
        <v>11</v>
      </c>
      <c r="P10" s="67" t="s">
        <v>13</v>
      </c>
      <c r="Q10" s="59" t="s">
        <v>14</v>
      </c>
      <c r="R10" s="67" t="s">
        <v>15</v>
      </c>
      <c r="S10" s="59" t="s">
        <v>24</v>
      </c>
      <c r="T10" s="67" t="s">
        <v>16</v>
      </c>
      <c r="U10" s="59" t="s">
        <v>17</v>
      </c>
      <c r="V10" s="67" t="s">
        <v>18</v>
      </c>
      <c r="W10" s="59" t="s">
        <v>19</v>
      </c>
      <c r="X10" s="67" t="s">
        <v>20</v>
      </c>
      <c r="Y10" s="59" t="s">
        <v>21</v>
      </c>
      <c r="Z10" s="60" t="s">
        <v>22</v>
      </c>
      <c r="AA10" s="60" t="s">
        <v>94</v>
      </c>
      <c r="AB10" s="52"/>
    </row>
    <row r="11" spans="1:28" ht="23.25" thickBot="1">
      <c r="A11" s="63">
        <v>3</v>
      </c>
      <c r="B11" s="77" t="s">
        <v>33</v>
      </c>
      <c r="C11" s="63" t="s">
        <v>59</v>
      </c>
      <c r="D11" s="72">
        <v>10</v>
      </c>
      <c r="E11" s="76">
        <f aca="true" t="shared" si="0" ref="E11:E18">D11*6</f>
        <v>60</v>
      </c>
      <c r="F11" s="72">
        <v>9</v>
      </c>
      <c r="G11" s="76">
        <f aca="true" t="shared" si="1" ref="G11:G18">F11*3</f>
        <v>27</v>
      </c>
      <c r="H11" s="72">
        <v>3</v>
      </c>
      <c r="I11" s="76">
        <f aca="true" t="shared" si="2" ref="I11:I18">IF(H11&gt;5,10+(H11-5)*3,H11*2)</f>
        <v>6</v>
      </c>
      <c r="J11" s="77"/>
      <c r="K11" s="77">
        <v>12</v>
      </c>
      <c r="L11" s="72"/>
      <c r="M11" s="76">
        <f aca="true" t="shared" si="3" ref="M11:M18">L11*5</f>
        <v>0</v>
      </c>
      <c r="N11" s="72"/>
      <c r="O11" s="76">
        <f aca="true" t="shared" si="4" ref="O11:O18">N11*3</f>
        <v>0</v>
      </c>
      <c r="P11" s="72"/>
      <c r="Q11" s="76">
        <f aca="true" t="shared" si="5" ref="Q11:Q18">P11*1</f>
        <v>0</v>
      </c>
      <c r="R11" s="72">
        <v>3</v>
      </c>
      <c r="S11" s="76">
        <f aca="true" t="shared" si="6" ref="S11:S18">R11*5</f>
        <v>15</v>
      </c>
      <c r="T11" s="72"/>
      <c r="U11" s="76">
        <f aca="true" t="shared" si="7" ref="U11:U18">T11*5</f>
        <v>0</v>
      </c>
      <c r="V11" s="72"/>
      <c r="W11" s="76">
        <f aca="true" t="shared" si="8" ref="W11:W18">V11*1</f>
        <v>0</v>
      </c>
      <c r="X11" s="72"/>
      <c r="Y11" s="76">
        <f aca="true" t="shared" si="9" ref="Y11:Y18">X11*3</f>
        <v>0</v>
      </c>
      <c r="Z11" s="88">
        <f aca="true" t="shared" si="10" ref="Z11:Z18">E11+G11+I11+J11+K11+M11+O11+Q11+S11+U11+W11+Y11</f>
        <v>120</v>
      </c>
      <c r="AA11" s="63" t="s">
        <v>141</v>
      </c>
      <c r="AB11" s="52"/>
    </row>
    <row r="12" spans="1:28" ht="23.25" thickBot="1">
      <c r="A12" s="63">
        <v>4</v>
      </c>
      <c r="B12" s="77" t="s">
        <v>54</v>
      </c>
      <c r="C12" s="63" t="s">
        <v>59</v>
      </c>
      <c r="D12" s="72">
        <v>10</v>
      </c>
      <c r="E12" s="76">
        <f t="shared" si="0"/>
        <v>60</v>
      </c>
      <c r="F12" s="72">
        <v>4</v>
      </c>
      <c r="G12" s="76">
        <f t="shared" si="1"/>
        <v>12</v>
      </c>
      <c r="H12" s="72">
        <v>9</v>
      </c>
      <c r="I12" s="76">
        <f t="shared" si="2"/>
        <v>22</v>
      </c>
      <c r="J12" s="77">
        <v>10</v>
      </c>
      <c r="K12" s="77"/>
      <c r="L12" s="72"/>
      <c r="M12" s="76">
        <f t="shared" si="3"/>
        <v>0</v>
      </c>
      <c r="N12" s="72"/>
      <c r="O12" s="76">
        <f t="shared" si="4"/>
        <v>0</v>
      </c>
      <c r="P12" s="72"/>
      <c r="Q12" s="76">
        <f t="shared" si="5"/>
        <v>0</v>
      </c>
      <c r="R12" s="72">
        <v>1</v>
      </c>
      <c r="S12" s="76">
        <f t="shared" si="6"/>
        <v>5</v>
      </c>
      <c r="T12" s="72"/>
      <c r="U12" s="76">
        <f t="shared" si="7"/>
        <v>0</v>
      </c>
      <c r="V12" s="72"/>
      <c r="W12" s="76">
        <f t="shared" si="8"/>
        <v>0</v>
      </c>
      <c r="X12" s="72"/>
      <c r="Y12" s="76">
        <f t="shared" si="9"/>
        <v>0</v>
      </c>
      <c r="Z12" s="88">
        <f t="shared" si="10"/>
        <v>109</v>
      </c>
      <c r="AA12" s="63" t="s">
        <v>136</v>
      </c>
      <c r="AB12" s="52"/>
    </row>
    <row r="13" spans="1:28" ht="23.25" thickBot="1">
      <c r="A13" s="51">
        <v>5</v>
      </c>
      <c r="B13" s="77" t="s">
        <v>34</v>
      </c>
      <c r="C13" s="63" t="s">
        <v>59</v>
      </c>
      <c r="D13" s="72">
        <v>10</v>
      </c>
      <c r="E13" s="76">
        <f t="shared" si="0"/>
        <v>60</v>
      </c>
      <c r="F13" s="72">
        <v>6</v>
      </c>
      <c r="G13" s="76">
        <f t="shared" si="1"/>
        <v>18</v>
      </c>
      <c r="H13" s="72">
        <v>9</v>
      </c>
      <c r="I13" s="76">
        <f t="shared" si="2"/>
        <v>22</v>
      </c>
      <c r="J13" s="77"/>
      <c r="K13" s="77"/>
      <c r="L13" s="72"/>
      <c r="M13" s="76">
        <f t="shared" si="3"/>
        <v>0</v>
      </c>
      <c r="N13" s="72"/>
      <c r="O13" s="76">
        <f t="shared" si="4"/>
        <v>0</v>
      </c>
      <c r="P13" s="72">
        <v>2</v>
      </c>
      <c r="Q13" s="76">
        <f t="shared" si="5"/>
        <v>2</v>
      </c>
      <c r="R13" s="72">
        <v>1</v>
      </c>
      <c r="S13" s="76">
        <f t="shared" si="6"/>
        <v>5</v>
      </c>
      <c r="T13" s="72"/>
      <c r="U13" s="76">
        <f t="shared" si="7"/>
        <v>0</v>
      </c>
      <c r="V13" s="72"/>
      <c r="W13" s="76">
        <f t="shared" si="8"/>
        <v>0</v>
      </c>
      <c r="X13" s="72"/>
      <c r="Y13" s="76">
        <f t="shared" si="9"/>
        <v>0</v>
      </c>
      <c r="Z13" s="88">
        <f t="shared" si="10"/>
        <v>107</v>
      </c>
      <c r="AA13" s="63" t="s">
        <v>136</v>
      </c>
      <c r="AB13" s="52"/>
    </row>
    <row r="14" spans="1:28" ht="23.25" thickBot="1">
      <c r="A14" s="71">
        <v>6</v>
      </c>
      <c r="B14" s="77" t="s">
        <v>62</v>
      </c>
      <c r="C14" s="71" t="s">
        <v>59</v>
      </c>
      <c r="D14" s="72">
        <v>10</v>
      </c>
      <c r="E14" s="76">
        <f t="shared" si="0"/>
        <v>60</v>
      </c>
      <c r="F14" s="72">
        <v>4</v>
      </c>
      <c r="G14" s="76">
        <f t="shared" si="1"/>
        <v>12</v>
      </c>
      <c r="H14" s="72">
        <v>7</v>
      </c>
      <c r="I14" s="76">
        <f t="shared" si="2"/>
        <v>16</v>
      </c>
      <c r="J14" s="77"/>
      <c r="K14" s="70">
        <v>12</v>
      </c>
      <c r="L14" s="72"/>
      <c r="M14" s="76">
        <f t="shared" si="3"/>
        <v>0</v>
      </c>
      <c r="N14" s="72">
        <v>0</v>
      </c>
      <c r="O14" s="76">
        <f t="shared" si="4"/>
        <v>0</v>
      </c>
      <c r="P14" s="72"/>
      <c r="Q14" s="76">
        <f t="shared" si="5"/>
        <v>0</v>
      </c>
      <c r="R14" s="72">
        <v>1</v>
      </c>
      <c r="S14" s="76">
        <f t="shared" si="6"/>
        <v>5</v>
      </c>
      <c r="T14" s="72"/>
      <c r="U14" s="76">
        <f t="shared" si="7"/>
        <v>0</v>
      </c>
      <c r="V14" s="72"/>
      <c r="W14" s="76">
        <f t="shared" si="8"/>
        <v>0</v>
      </c>
      <c r="X14" s="72"/>
      <c r="Y14" s="76">
        <f t="shared" si="9"/>
        <v>0</v>
      </c>
      <c r="Z14" s="75">
        <f t="shared" si="10"/>
        <v>105</v>
      </c>
      <c r="AA14" s="63" t="s">
        <v>147</v>
      </c>
      <c r="AB14" s="52"/>
    </row>
    <row r="15" spans="1:28" ht="23.25" thickBot="1">
      <c r="A15" s="51">
        <v>7</v>
      </c>
      <c r="B15" s="79" t="s">
        <v>82</v>
      </c>
      <c r="C15" s="63" t="s">
        <v>59</v>
      </c>
      <c r="D15" s="72">
        <v>7</v>
      </c>
      <c r="E15" s="76">
        <f t="shared" si="0"/>
        <v>42</v>
      </c>
      <c r="F15" s="72">
        <v>7</v>
      </c>
      <c r="G15" s="76">
        <f t="shared" si="1"/>
        <v>21</v>
      </c>
      <c r="H15" s="72">
        <v>6</v>
      </c>
      <c r="I15" s="76">
        <f t="shared" si="2"/>
        <v>13</v>
      </c>
      <c r="J15" s="77"/>
      <c r="K15" s="77"/>
      <c r="L15" s="72"/>
      <c r="M15" s="76">
        <f t="shared" si="3"/>
        <v>0</v>
      </c>
      <c r="N15" s="72">
        <v>1</v>
      </c>
      <c r="O15" s="76">
        <f t="shared" si="4"/>
        <v>3</v>
      </c>
      <c r="P15" s="72">
        <v>1</v>
      </c>
      <c r="Q15" s="76">
        <f t="shared" si="5"/>
        <v>1</v>
      </c>
      <c r="R15" s="72">
        <v>2</v>
      </c>
      <c r="S15" s="76">
        <f t="shared" si="6"/>
        <v>10</v>
      </c>
      <c r="T15" s="72"/>
      <c r="U15" s="76">
        <f t="shared" si="7"/>
        <v>0</v>
      </c>
      <c r="V15" s="72"/>
      <c r="W15" s="76">
        <f t="shared" si="8"/>
        <v>0</v>
      </c>
      <c r="X15" s="72"/>
      <c r="Y15" s="76">
        <f t="shared" si="9"/>
        <v>0</v>
      </c>
      <c r="Z15" s="75">
        <f t="shared" si="10"/>
        <v>90</v>
      </c>
      <c r="AA15" s="111"/>
      <c r="AB15" s="52"/>
    </row>
    <row r="16" spans="1:28" ht="23.25" thickBot="1">
      <c r="A16" s="63">
        <v>8</v>
      </c>
      <c r="B16" s="79" t="s">
        <v>85</v>
      </c>
      <c r="C16" s="63" t="s">
        <v>59</v>
      </c>
      <c r="D16" s="72">
        <v>9</v>
      </c>
      <c r="E16" s="73">
        <f t="shared" si="0"/>
        <v>54</v>
      </c>
      <c r="F16" s="72">
        <v>3</v>
      </c>
      <c r="G16" s="73">
        <f t="shared" si="1"/>
        <v>9</v>
      </c>
      <c r="H16" s="72"/>
      <c r="I16" s="73">
        <f t="shared" si="2"/>
        <v>0</v>
      </c>
      <c r="J16" s="63"/>
      <c r="K16" s="63"/>
      <c r="L16" s="72"/>
      <c r="M16" s="73">
        <f t="shared" si="3"/>
        <v>0</v>
      </c>
      <c r="N16" s="72"/>
      <c r="O16" s="73">
        <f t="shared" si="4"/>
        <v>0</v>
      </c>
      <c r="P16" s="72"/>
      <c r="Q16" s="73">
        <f t="shared" si="5"/>
        <v>0</v>
      </c>
      <c r="R16" s="72">
        <v>2</v>
      </c>
      <c r="S16" s="73">
        <f t="shared" si="6"/>
        <v>10</v>
      </c>
      <c r="T16" s="72"/>
      <c r="U16" s="73">
        <f t="shared" si="7"/>
        <v>0</v>
      </c>
      <c r="V16" s="72"/>
      <c r="W16" s="73">
        <f t="shared" si="8"/>
        <v>0</v>
      </c>
      <c r="X16" s="72"/>
      <c r="Y16" s="73">
        <f t="shared" si="9"/>
        <v>0</v>
      </c>
      <c r="Z16" s="75">
        <f t="shared" si="10"/>
        <v>73</v>
      </c>
      <c r="AA16" s="63" t="s">
        <v>136</v>
      </c>
      <c r="AB16" s="130" t="s">
        <v>158</v>
      </c>
    </row>
    <row r="17" spans="1:28" ht="23.25" thickBot="1">
      <c r="A17" s="63">
        <v>9</v>
      </c>
      <c r="B17" s="70" t="s">
        <v>68</v>
      </c>
      <c r="C17" s="63" t="s">
        <v>59</v>
      </c>
      <c r="D17" s="72">
        <v>3</v>
      </c>
      <c r="E17" s="73">
        <f t="shared" si="0"/>
        <v>18</v>
      </c>
      <c r="F17" s="72">
        <v>7</v>
      </c>
      <c r="G17" s="73">
        <f t="shared" si="1"/>
        <v>21</v>
      </c>
      <c r="H17" s="72"/>
      <c r="I17" s="73">
        <f t="shared" si="2"/>
        <v>0</v>
      </c>
      <c r="J17" s="63"/>
      <c r="K17" s="63">
        <v>12</v>
      </c>
      <c r="L17" s="72"/>
      <c r="M17" s="73">
        <f t="shared" si="3"/>
        <v>0</v>
      </c>
      <c r="N17" s="72"/>
      <c r="O17" s="73">
        <f t="shared" si="4"/>
        <v>0</v>
      </c>
      <c r="P17" s="72">
        <v>1</v>
      </c>
      <c r="Q17" s="73">
        <f t="shared" si="5"/>
        <v>1</v>
      </c>
      <c r="R17" s="72">
        <v>2</v>
      </c>
      <c r="S17" s="73">
        <f t="shared" si="6"/>
        <v>10</v>
      </c>
      <c r="T17" s="72"/>
      <c r="U17" s="73">
        <f t="shared" si="7"/>
        <v>0</v>
      </c>
      <c r="V17" s="72"/>
      <c r="W17" s="73">
        <f t="shared" si="8"/>
        <v>0</v>
      </c>
      <c r="X17" s="72"/>
      <c r="Y17" s="73">
        <f t="shared" si="9"/>
        <v>0</v>
      </c>
      <c r="Z17" s="75">
        <f t="shared" si="10"/>
        <v>62</v>
      </c>
      <c r="AA17" s="63" t="s">
        <v>98</v>
      </c>
      <c r="AB17" s="130" t="s">
        <v>158</v>
      </c>
    </row>
    <row r="18" spans="1:28" ht="23.25" thickBot="1">
      <c r="A18" s="96">
        <v>10</v>
      </c>
      <c r="B18" s="112" t="s">
        <v>67</v>
      </c>
      <c r="C18" s="113" t="s">
        <v>59</v>
      </c>
      <c r="D18" s="114">
        <v>3</v>
      </c>
      <c r="E18" s="115">
        <f t="shared" si="0"/>
        <v>18</v>
      </c>
      <c r="F18" s="114">
        <v>8</v>
      </c>
      <c r="G18" s="115">
        <f t="shared" si="1"/>
        <v>24</v>
      </c>
      <c r="H18" s="114"/>
      <c r="I18" s="115">
        <f t="shared" si="2"/>
        <v>0</v>
      </c>
      <c r="J18" s="116"/>
      <c r="K18" s="116"/>
      <c r="L18" s="114"/>
      <c r="M18" s="115">
        <f t="shared" si="3"/>
        <v>0</v>
      </c>
      <c r="N18" s="114"/>
      <c r="O18" s="115">
        <f t="shared" si="4"/>
        <v>0</v>
      </c>
      <c r="P18" s="114"/>
      <c r="Q18" s="115">
        <f t="shared" si="5"/>
        <v>0</v>
      </c>
      <c r="R18" s="114">
        <v>1</v>
      </c>
      <c r="S18" s="115">
        <f t="shared" si="6"/>
        <v>5</v>
      </c>
      <c r="T18" s="114"/>
      <c r="U18" s="120">
        <f t="shared" si="7"/>
        <v>0</v>
      </c>
      <c r="V18" s="114"/>
      <c r="W18" s="115">
        <f t="shared" si="8"/>
        <v>0</v>
      </c>
      <c r="X18" s="114"/>
      <c r="Y18" s="115">
        <f t="shared" si="9"/>
        <v>0</v>
      </c>
      <c r="Z18" s="117">
        <f t="shared" si="10"/>
        <v>47</v>
      </c>
      <c r="AA18" s="63" t="s">
        <v>136</v>
      </c>
      <c r="AB18" s="130" t="s">
        <v>158</v>
      </c>
    </row>
    <row r="19" spans="1:28" ht="12.75">
      <c r="A19" s="51"/>
      <c r="B19" s="52" t="s">
        <v>64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ht="12.75">
      <c r="A20" s="52"/>
      <c r="B20" s="52" t="s">
        <v>133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5.75" thickBot="1">
      <c r="A23" s="93" t="s">
        <v>75</v>
      </c>
      <c r="B23" s="143" t="s">
        <v>155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52"/>
      <c r="AB23" s="52"/>
    </row>
    <row r="24" spans="1:28" ht="180" thickBot="1">
      <c r="A24" s="63"/>
      <c r="B24" s="63" t="s">
        <v>1</v>
      </c>
      <c r="C24" s="65" t="s">
        <v>63</v>
      </c>
      <c r="D24" s="67" t="s">
        <v>3</v>
      </c>
      <c r="E24" s="59" t="s">
        <v>2</v>
      </c>
      <c r="F24" s="67" t="s">
        <v>4</v>
      </c>
      <c r="G24" s="59" t="s">
        <v>5</v>
      </c>
      <c r="H24" s="67" t="s">
        <v>6</v>
      </c>
      <c r="I24" s="59" t="s">
        <v>9</v>
      </c>
      <c r="J24" s="68" t="s">
        <v>89</v>
      </c>
      <c r="K24" s="68" t="s">
        <v>7</v>
      </c>
      <c r="L24" s="67" t="s">
        <v>8</v>
      </c>
      <c r="M24" s="59" t="s">
        <v>10</v>
      </c>
      <c r="N24" s="67" t="s">
        <v>12</v>
      </c>
      <c r="O24" s="59" t="s">
        <v>11</v>
      </c>
      <c r="P24" s="67" t="s">
        <v>13</v>
      </c>
      <c r="Q24" s="59" t="s">
        <v>14</v>
      </c>
      <c r="R24" s="67" t="s">
        <v>15</v>
      </c>
      <c r="S24" s="59" t="s">
        <v>24</v>
      </c>
      <c r="T24" s="67" t="s">
        <v>16</v>
      </c>
      <c r="U24" s="59" t="s">
        <v>17</v>
      </c>
      <c r="V24" s="67" t="s">
        <v>18</v>
      </c>
      <c r="W24" s="59" t="s">
        <v>19</v>
      </c>
      <c r="X24" s="67" t="s">
        <v>20</v>
      </c>
      <c r="Y24" s="59" t="s">
        <v>21</v>
      </c>
      <c r="Z24" s="60" t="s">
        <v>22</v>
      </c>
      <c r="AA24" s="60" t="s">
        <v>94</v>
      </c>
      <c r="AB24" s="52"/>
    </row>
    <row r="25" spans="1:28" ht="23.25" customHeight="1" thickBot="1">
      <c r="A25" s="63">
        <v>11</v>
      </c>
      <c r="B25" s="77" t="s">
        <v>84</v>
      </c>
      <c r="C25" s="71" t="s">
        <v>59</v>
      </c>
      <c r="D25" s="72">
        <v>15</v>
      </c>
      <c r="E25" s="73">
        <f aca="true" t="shared" si="11" ref="E25:E33">D25*6</f>
        <v>90</v>
      </c>
      <c r="F25" s="72">
        <v>5</v>
      </c>
      <c r="G25" s="73">
        <f aca="true" t="shared" si="12" ref="G25:G33">F25*3</f>
        <v>15</v>
      </c>
      <c r="H25" s="72"/>
      <c r="I25" s="73">
        <f aca="true" t="shared" si="13" ref="I25:I33">IF(H25&gt;5,10+(H25-5)*3,H25*2)</f>
        <v>0</v>
      </c>
      <c r="J25" s="63"/>
      <c r="K25" s="74">
        <v>12</v>
      </c>
      <c r="L25" s="72"/>
      <c r="M25" s="73">
        <f aca="true" t="shared" si="14" ref="M25:M33">L25*5</f>
        <v>0</v>
      </c>
      <c r="N25" s="72"/>
      <c r="O25" s="73">
        <f aca="true" t="shared" si="15" ref="O25:O33">N25*3</f>
        <v>0</v>
      </c>
      <c r="P25" s="72"/>
      <c r="Q25" s="73">
        <f aca="true" t="shared" si="16" ref="Q25:Q33">P25*1</f>
        <v>0</v>
      </c>
      <c r="R25" s="72">
        <v>2</v>
      </c>
      <c r="S25" s="73">
        <f aca="true" t="shared" si="17" ref="S25:S33">R25*5</f>
        <v>10</v>
      </c>
      <c r="T25" s="72"/>
      <c r="U25" s="73">
        <f aca="true" t="shared" si="18" ref="U25:U33">T25*5</f>
        <v>0</v>
      </c>
      <c r="V25" s="72"/>
      <c r="W25" s="73">
        <f aca="true" t="shared" si="19" ref="W25:W33">V25*1</f>
        <v>0</v>
      </c>
      <c r="X25" s="72"/>
      <c r="Y25" s="73">
        <f aca="true" t="shared" si="20" ref="Y25:Y33">X25*3</f>
        <v>0</v>
      </c>
      <c r="Z25" s="75">
        <f aca="true" t="shared" si="21" ref="Z25:Z33">E25+G25+I25+J25+K25+M25+O25+Q25+S25+U25+W25+Y25</f>
        <v>127</v>
      </c>
      <c r="AA25" s="63" t="s">
        <v>145</v>
      </c>
      <c r="AB25" s="130" t="s">
        <v>158</v>
      </c>
    </row>
    <row r="26" spans="1:28" ht="23.25" thickBot="1">
      <c r="A26" s="63">
        <v>12</v>
      </c>
      <c r="B26" s="108" t="s">
        <v>77</v>
      </c>
      <c r="C26" s="96" t="s">
        <v>59</v>
      </c>
      <c r="D26" s="98">
        <v>15</v>
      </c>
      <c r="E26" s="99">
        <f t="shared" si="11"/>
        <v>90</v>
      </c>
      <c r="F26" s="98">
        <v>5</v>
      </c>
      <c r="G26" s="99">
        <f t="shared" si="12"/>
        <v>15</v>
      </c>
      <c r="H26" s="98"/>
      <c r="I26" s="99">
        <f t="shared" si="13"/>
        <v>0</v>
      </c>
      <c r="J26" s="97"/>
      <c r="K26" s="97">
        <v>12</v>
      </c>
      <c r="L26" s="98"/>
      <c r="M26" s="99">
        <f t="shared" si="14"/>
        <v>0</v>
      </c>
      <c r="N26" s="98"/>
      <c r="O26" s="99">
        <f t="shared" si="15"/>
        <v>0</v>
      </c>
      <c r="P26" s="98"/>
      <c r="Q26" s="99">
        <f t="shared" si="16"/>
        <v>0</v>
      </c>
      <c r="R26" s="98"/>
      <c r="S26" s="99">
        <f t="shared" si="17"/>
        <v>0</v>
      </c>
      <c r="T26" s="98"/>
      <c r="U26" s="99">
        <f t="shared" si="18"/>
        <v>0</v>
      </c>
      <c r="V26" s="98"/>
      <c r="W26" s="99">
        <f t="shared" si="19"/>
        <v>0</v>
      </c>
      <c r="X26" s="98"/>
      <c r="Y26" s="99">
        <f t="shared" si="20"/>
        <v>0</v>
      </c>
      <c r="Z26" s="109">
        <f t="shared" si="21"/>
        <v>117</v>
      </c>
      <c r="AA26" s="63" t="s">
        <v>141</v>
      </c>
      <c r="AB26" s="52"/>
    </row>
    <row r="27" spans="1:28" ht="23.25" thickBot="1">
      <c r="A27" s="63">
        <v>13</v>
      </c>
      <c r="B27" s="77" t="s">
        <v>101</v>
      </c>
      <c r="C27" s="63" t="s">
        <v>59</v>
      </c>
      <c r="D27" s="72">
        <v>15</v>
      </c>
      <c r="E27" s="76">
        <f t="shared" si="11"/>
        <v>90</v>
      </c>
      <c r="F27" s="72">
        <v>3</v>
      </c>
      <c r="G27" s="76">
        <f t="shared" si="12"/>
        <v>9</v>
      </c>
      <c r="H27" s="72"/>
      <c r="I27" s="76">
        <f t="shared" si="13"/>
        <v>0</v>
      </c>
      <c r="J27" s="77"/>
      <c r="K27" s="77">
        <v>12</v>
      </c>
      <c r="L27" s="72"/>
      <c r="M27" s="76">
        <f t="shared" si="14"/>
        <v>0</v>
      </c>
      <c r="N27" s="72"/>
      <c r="O27" s="76">
        <f t="shared" si="15"/>
        <v>0</v>
      </c>
      <c r="P27" s="72"/>
      <c r="Q27" s="76">
        <f t="shared" si="16"/>
        <v>0</v>
      </c>
      <c r="R27" s="72">
        <v>1</v>
      </c>
      <c r="S27" s="76">
        <f t="shared" si="17"/>
        <v>5</v>
      </c>
      <c r="T27" s="72"/>
      <c r="U27" s="76">
        <f t="shared" si="18"/>
        <v>0</v>
      </c>
      <c r="V27" s="72"/>
      <c r="W27" s="76">
        <f t="shared" si="19"/>
        <v>0</v>
      </c>
      <c r="X27" s="72"/>
      <c r="Y27" s="76">
        <f t="shared" si="20"/>
        <v>0</v>
      </c>
      <c r="Z27" s="88">
        <f t="shared" si="21"/>
        <v>116</v>
      </c>
      <c r="AA27" s="111"/>
      <c r="AB27" s="130" t="s">
        <v>158</v>
      </c>
    </row>
    <row r="28" spans="1:28" ht="23.25" thickBot="1">
      <c r="A28" s="63">
        <v>14</v>
      </c>
      <c r="B28" s="97" t="s">
        <v>29</v>
      </c>
      <c r="C28" s="96" t="s">
        <v>59</v>
      </c>
      <c r="D28" s="98">
        <v>3</v>
      </c>
      <c r="E28" s="121">
        <f t="shared" si="11"/>
        <v>18</v>
      </c>
      <c r="F28" s="98">
        <v>9</v>
      </c>
      <c r="G28" s="121">
        <f t="shared" si="12"/>
        <v>27</v>
      </c>
      <c r="H28" s="98"/>
      <c r="I28" s="121">
        <f t="shared" si="13"/>
        <v>0</v>
      </c>
      <c r="J28" s="96"/>
      <c r="K28" s="96"/>
      <c r="L28" s="98"/>
      <c r="M28" s="121">
        <f t="shared" si="14"/>
        <v>0</v>
      </c>
      <c r="N28" s="98"/>
      <c r="O28" s="121">
        <f t="shared" si="15"/>
        <v>0</v>
      </c>
      <c r="P28" s="98"/>
      <c r="Q28" s="121">
        <f t="shared" si="16"/>
        <v>0</v>
      </c>
      <c r="R28" s="98">
        <v>3</v>
      </c>
      <c r="S28" s="121">
        <f t="shared" si="17"/>
        <v>15</v>
      </c>
      <c r="T28" s="98"/>
      <c r="U28" s="121">
        <f t="shared" si="18"/>
        <v>0</v>
      </c>
      <c r="V28" s="98"/>
      <c r="W28" s="121">
        <f t="shared" si="19"/>
        <v>0</v>
      </c>
      <c r="X28" s="98"/>
      <c r="Y28" s="121">
        <f t="shared" si="20"/>
        <v>0</v>
      </c>
      <c r="Z28" s="101">
        <f t="shared" si="21"/>
        <v>60</v>
      </c>
      <c r="AA28" s="63" t="s">
        <v>136</v>
      </c>
      <c r="AB28" s="130" t="s">
        <v>158</v>
      </c>
    </row>
    <row r="29" spans="1:28" ht="23.25" thickBot="1">
      <c r="A29" s="63">
        <v>15</v>
      </c>
      <c r="B29" s="97" t="s">
        <v>28</v>
      </c>
      <c r="C29" s="96" t="s">
        <v>59</v>
      </c>
      <c r="D29" s="98">
        <v>8</v>
      </c>
      <c r="E29" s="121">
        <f t="shared" si="11"/>
        <v>48</v>
      </c>
      <c r="F29" s="98">
        <v>2</v>
      </c>
      <c r="G29" s="121">
        <f t="shared" si="12"/>
        <v>6</v>
      </c>
      <c r="H29" s="98"/>
      <c r="I29" s="121">
        <f t="shared" si="13"/>
        <v>0</v>
      </c>
      <c r="J29" s="96"/>
      <c r="K29" s="96"/>
      <c r="L29" s="98"/>
      <c r="M29" s="121">
        <f t="shared" si="14"/>
        <v>0</v>
      </c>
      <c r="N29" s="98"/>
      <c r="O29" s="121">
        <f t="shared" si="15"/>
        <v>0</v>
      </c>
      <c r="P29" s="98"/>
      <c r="Q29" s="121">
        <f t="shared" si="16"/>
        <v>0</v>
      </c>
      <c r="R29" s="98"/>
      <c r="S29" s="121">
        <f t="shared" si="17"/>
        <v>0</v>
      </c>
      <c r="T29" s="98"/>
      <c r="U29" s="121">
        <f t="shared" si="18"/>
        <v>0</v>
      </c>
      <c r="V29" s="98"/>
      <c r="W29" s="121">
        <f t="shared" si="19"/>
        <v>0</v>
      </c>
      <c r="X29" s="98"/>
      <c r="Y29" s="121">
        <f t="shared" si="20"/>
        <v>0</v>
      </c>
      <c r="Z29" s="101">
        <f t="shared" si="21"/>
        <v>54</v>
      </c>
      <c r="AA29" s="63" t="s">
        <v>152</v>
      </c>
      <c r="AB29" s="52"/>
    </row>
    <row r="30" spans="1:28" ht="23.25" thickBot="1">
      <c r="A30" s="63">
        <v>16</v>
      </c>
      <c r="B30" s="79" t="s">
        <v>61</v>
      </c>
      <c r="C30" s="63" t="s">
        <v>59</v>
      </c>
      <c r="D30" s="72">
        <v>3</v>
      </c>
      <c r="E30" s="76">
        <f t="shared" si="11"/>
        <v>18</v>
      </c>
      <c r="F30" s="72">
        <v>6</v>
      </c>
      <c r="G30" s="76">
        <f t="shared" si="12"/>
        <v>18</v>
      </c>
      <c r="H30" s="72"/>
      <c r="I30" s="76">
        <f t="shared" si="13"/>
        <v>0</v>
      </c>
      <c r="J30" s="77"/>
      <c r="K30" s="77"/>
      <c r="L30" s="72"/>
      <c r="M30" s="76">
        <f t="shared" si="14"/>
        <v>0</v>
      </c>
      <c r="N30" s="72">
        <v>0</v>
      </c>
      <c r="O30" s="76">
        <f t="shared" si="15"/>
        <v>0</v>
      </c>
      <c r="P30" s="72"/>
      <c r="Q30" s="76">
        <f t="shared" si="16"/>
        <v>0</v>
      </c>
      <c r="R30" s="72">
        <v>2</v>
      </c>
      <c r="S30" s="76">
        <f t="shared" si="17"/>
        <v>10</v>
      </c>
      <c r="T30" s="72"/>
      <c r="U30" s="76">
        <f t="shared" si="18"/>
        <v>0</v>
      </c>
      <c r="V30" s="72"/>
      <c r="W30" s="76">
        <f t="shared" si="19"/>
        <v>0</v>
      </c>
      <c r="X30" s="72"/>
      <c r="Y30" s="76">
        <f t="shared" si="20"/>
        <v>0</v>
      </c>
      <c r="Z30" s="75">
        <f t="shared" si="21"/>
        <v>46</v>
      </c>
      <c r="AA30" s="63" t="s">
        <v>141</v>
      </c>
      <c r="AB30" s="52"/>
    </row>
    <row r="31" spans="1:28" ht="23.25" thickBot="1">
      <c r="A31" s="63">
        <v>17</v>
      </c>
      <c r="B31" s="79" t="s">
        <v>112</v>
      </c>
      <c r="C31" s="63" t="s">
        <v>59</v>
      </c>
      <c r="D31" s="72">
        <v>1</v>
      </c>
      <c r="E31" s="76">
        <f t="shared" si="11"/>
        <v>6</v>
      </c>
      <c r="F31" s="72">
        <v>8</v>
      </c>
      <c r="G31" s="76">
        <f t="shared" si="12"/>
        <v>24</v>
      </c>
      <c r="H31" s="72"/>
      <c r="I31" s="76">
        <f t="shared" si="13"/>
        <v>0</v>
      </c>
      <c r="J31" s="77"/>
      <c r="K31" s="77"/>
      <c r="L31" s="72"/>
      <c r="M31" s="76">
        <f t="shared" si="14"/>
        <v>0</v>
      </c>
      <c r="N31" s="72"/>
      <c r="O31" s="76">
        <f t="shared" si="15"/>
        <v>0</v>
      </c>
      <c r="P31" s="72">
        <v>5</v>
      </c>
      <c r="Q31" s="76">
        <f t="shared" si="16"/>
        <v>5</v>
      </c>
      <c r="R31" s="72">
        <v>1</v>
      </c>
      <c r="S31" s="76">
        <f t="shared" si="17"/>
        <v>5</v>
      </c>
      <c r="T31" s="72"/>
      <c r="U31" s="76">
        <f t="shared" si="18"/>
        <v>0</v>
      </c>
      <c r="V31" s="72"/>
      <c r="W31" s="76">
        <f t="shared" si="19"/>
        <v>0</v>
      </c>
      <c r="X31" s="72"/>
      <c r="Y31" s="76">
        <f t="shared" si="20"/>
        <v>0</v>
      </c>
      <c r="Z31" s="75">
        <f t="shared" si="21"/>
        <v>40</v>
      </c>
      <c r="AA31" s="63" t="s">
        <v>141</v>
      </c>
      <c r="AB31" s="52"/>
    </row>
    <row r="32" spans="1:28" ht="23.25" thickBot="1">
      <c r="A32" s="63">
        <v>18</v>
      </c>
      <c r="B32" s="77" t="s">
        <v>103</v>
      </c>
      <c r="C32" s="71" t="s">
        <v>59</v>
      </c>
      <c r="D32" s="72">
        <v>2</v>
      </c>
      <c r="E32" s="76">
        <f t="shared" si="11"/>
        <v>12</v>
      </c>
      <c r="F32" s="72">
        <v>6</v>
      </c>
      <c r="G32" s="76">
        <f t="shared" si="12"/>
        <v>18</v>
      </c>
      <c r="H32" s="72"/>
      <c r="I32" s="76">
        <f t="shared" si="13"/>
        <v>0</v>
      </c>
      <c r="J32" s="77"/>
      <c r="K32" s="70"/>
      <c r="L32" s="72"/>
      <c r="M32" s="76">
        <f t="shared" si="14"/>
        <v>0</v>
      </c>
      <c r="N32" s="72"/>
      <c r="O32" s="76">
        <f t="shared" si="15"/>
        <v>0</v>
      </c>
      <c r="P32" s="72">
        <v>2</v>
      </c>
      <c r="Q32" s="76">
        <f t="shared" si="16"/>
        <v>2</v>
      </c>
      <c r="R32" s="72">
        <v>1</v>
      </c>
      <c r="S32" s="76">
        <f t="shared" si="17"/>
        <v>5</v>
      </c>
      <c r="T32" s="72"/>
      <c r="U32" s="76">
        <f t="shared" si="18"/>
        <v>0</v>
      </c>
      <c r="V32" s="72"/>
      <c r="W32" s="76">
        <f t="shared" si="19"/>
        <v>0</v>
      </c>
      <c r="X32" s="72"/>
      <c r="Y32" s="76">
        <f t="shared" si="20"/>
        <v>0</v>
      </c>
      <c r="Z32" s="75">
        <f t="shared" si="21"/>
        <v>37</v>
      </c>
      <c r="AA32" s="63" t="s">
        <v>141</v>
      </c>
      <c r="AB32" s="52"/>
    </row>
    <row r="33" spans="1:28" ht="23.25" thickBot="1">
      <c r="A33" s="63">
        <v>19</v>
      </c>
      <c r="B33" s="118" t="s">
        <v>99</v>
      </c>
      <c r="C33" s="119" t="s">
        <v>59</v>
      </c>
      <c r="D33" s="72">
        <v>3</v>
      </c>
      <c r="E33" s="76">
        <f t="shared" si="11"/>
        <v>18</v>
      </c>
      <c r="F33" s="72">
        <v>4</v>
      </c>
      <c r="G33" s="76">
        <f t="shared" si="12"/>
        <v>12</v>
      </c>
      <c r="H33" s="72"/>
      <c r="I33" s="76">
        <f t="shared" si="13"/>
        <v>0</v>
      </c>
      <c r="J33" s="77"/>
      <c r="K33" s="70">
        <v>0</v>
      </c>
      <c r="L33" s="72"/>
      <c r="M33" s="76">
        <f t="shared" si="14"/>
        <v>0</v>
      </c>
      <c r="N33" s="72"/>
      <c r="O33" s="76">
        <f t="shared" si="15"/>
        <v>0</v>
      </c>
      <c r="P33" s="72"/>
      <c r="Q33" s="76">
        <f t="shared" si="16"/>
        <v>0</v>
      </c>
      <c r="R33" s="72">
        <v>1</v>
      </c>
      <c r="S33" s="76">
        <f t="shared" si="17"/>
        <v>5</v>
      </c>
      <c r="T33" s="72"/>
      <c r="U33" s="76">
        <f t="shared" si="18"/>
        <v>0</v>
      </c>
      <c r="V33" s="72"/>
      <c r="W33" s="76">
        <f t="shared" si="19"/>
        <v>0</v>
      </c>
      <c r="X33" s="72"/>
      <c r="Y33" s="76">
        <f t="shared" si="20"/>
        <v>0</v>
      </c>
      <c r="Z33" s="75">
        <f t="shared" si="21"/>
        <v>35</v>
      </c>
      <c r="AA33" s="63" t="s">
        <v>145</v>
      </c>
      <c r="AB33" s="130" t="s">
        <v>158</v>
      </c>
    </row>
    <row r="34" spans="1:28" ht="12.75">
      <c r="A34" s="52"/>
      <c r="B34" s="52" t="s">
        <v>64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2.75">
      <c r="A35" s="52"/>
      <c r="B35" s="52" t="s">
        <v>133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ht="15">
      <c r="A37" s="62" t="s">
        <v>74</v>
      </c>
      <c r="B37" s="141" t="s">
        <v>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52"/>
      <c r="AB37" s="52"/>
    </row>
    <row r="38" spans="1:28" ht="12.75">
      <c r="A38" s="52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ht="15">
      <c r="A40" s="64" t="s">
        <v>157</v>
      </c>
      <c r="B40" s="142" t="s">
        <v>156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52"/>
      <c r="AB40" s="52"/>
    </row>
    <row r="41" spans="1:28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1:28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</sheetData>
  <sheetProtection/>
  <mergeCells count="4">
    <mergeCell ref="B37:Z37"/>
    <mergeCell ref="B9:Z9"/>
    <mergeCell ref="B23:Z23"/>
    <mergeCell ref="B40:Z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2" manualBreakCount="2">
    <brk id="8" max="255" man="1"/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B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0" bestFit="1" customWidth="1"/>
    <col min="2" max="2" width="18.281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</cols>
  <sheetData>
    <row r="1" spans="1:28" ht="37.5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7"/>
      <c r="AB1" s="27"/>
    </row>
    <row r="2" spans="1:28" ht="15.75" thickBot="1">
      <c r="A2" s="6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52"/>
      <c r="AB2" s="52"/>
    </row>
    <row r="3" spans="1:28" ht="199.5" customHeight="1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</row>
    <row r="4" spans="1:28" ht="23.25" thickBot="1">
      <c r="A4" s="63">
        <v>1</v>
      </c>
      <c r="B4" s="77" t="s">
        <v>33</v>
      </c>
      <c r="C4" s="63" t="s">
        <v>59</v>
      </c>
      <c r="D4" s="72">
        <v>10</v>
      </c>
      <c r="E4" s="76">
        <f>D4*6</f>
        <v>60</v>
      </c>
      <c r="F4" s="72">
        <v>9</v>
      </c>
      <c r="G4" s="76">
        <f>F4*3</f>
        <v>27</v>
      </c>
      <c r="H4" s="72">
        <v>3</v>
      </c>
      <c r="I4" s="76">
        <f>IF(H4&gt;5,10+(H4-5)*3,H4*2)</f>
        <v>6</v>
      </c>
      <c r="J4" s="77"/>
      <c r="K4" s="77">
        <v>12</v>
      </c>
      <c r="L4" s="72"/>
      <c r="M4" s="76">
        <f>L4*5</f>
        <v>0</v>
      </c>
      <c r="N4" s="72"/>
      <c r="O4" s="76">
        <f>N4*3</f>
        <v>0</v>
      </c>
      <c r="P4" s="72"/>
      <c r="Q4" s="76">
        <f>P4*1</f>
        <v>0</v>
      </c>
      <c r="R4" s="72">
        <v>3</v>
      </c>
      <c r="S4" s="76">
        <f>R4*5</f>
        <v>15</v>
      </c>
      <c r="T4" s="72"/>
      <c r="U4" s="76">
        <f>T4*5</f>
        <v>0</v>
      </c>
      <c r="V4" s="72"/>
      <c r="W4" s="76">
        <f>V4*1</f>
        <v>0</v>
      </c>
      <c r="X4" s="72">
        <v>3</v>
      </c>
      <c r="Y4" s="76">
        <f>X4*3</f>
        <v>9</v>
      </c>
      <c r="Z4" s="88">
        <f>E4+G4+I4+J4+K4+M4+O4+Q4+S4+U4+W4+Y4</f>
        <v>129</v>
      </c>
      <c r="AA4" s="63" t="s">
        <v>142</v>
      </c>
      <c r="AB4" s="63" t="s">
        <v>141</v>
      </c>
    </row>
    <row r="5" spans="1:28" ht="23.25" thickBot="1">
      <c r="A5" s="63">
        <v>2</v>
      </c>
      <c r="B5" s="77" t="s">
        <v>72</v>
      </c>
      <c r="C5" s="63" t="s">
        <v>59</v>
      </c>
      <c r="D5" s="72">
        <v>8</v>
      </c>
      <c r="E5" s="76">
        <f>D5*6</f>
        <v>48</v>
      </c>
      <c r="F5" s="72">
        <v>5</v>
      </c>
      <c r="G5" s="76">
        <f>F5*3</f>
        <v>15</v>
      </c>
      <c r="H5" s="72">
        <v>7</v>
      </c>
      <c r="I5" s="76">
        <f>IF(H5&gt;5,10+(H5-5)*3,H5*2)</f>
        <v>16</v>
      </c>
      <c r="J5" s="77"/>
      <c r="K5" s="77">
        <v>12</v>
      </c>
      <c r="L5" s="72"/>
      <c r="M5" s="76">
        <f>L5*5</f>
        <v>0</v>
      </c>
      <c r="N5" s="72"/>
      <c r="O5" s="76">
        <f>N5*3</f>
        <v>0</v>
      </c>
      <c r="P5" s="72"/>
      <c r="Q5" s="76">
        <f>P5*1</f>
        <v>0</v>
      </c>
      <c r="R5" s="72"/>
      <c r="S5" s="76">
        <f>R5*5</f>
        <v>0</v>
      </c>
      <c r="T5" s="72"/>
      <c r="U5" s="76">
        <f>T5*5</f>
        <v>0</v>
      </c>
      <c r="V5" s="72"/>
      <c r="W5" s="76">
        <f>V5*1</f>
        <v>0</v>
      </c>
      <c r="X5" s="72">
        <v>1</v>
      </c>
      <c r="Y5" s="76">
        <f>X5*3</f>
        <v>3</v>
      </c>
      <c r="Z5" s="88">
        <f>E5+G5+I5+J5+K5+M5+O5+Q5+S5+U5+W5+Y5</f>
        <v>94</v>
      </c>
      <c r="AA5" s="63" t="s">
        <v>143</v>
      </c>
      <c r="AB5" s="63" t="s">
        <v>144</v>
      </c>
    </row>
    <row r="6" spans="1:28" ht="12.75">
      <c r="A6" s="52"/>
      <c r="B6" s="52" t="s">
        <v>64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ht="12.75">
      <c r="B7" s="52" t="s">
        <v>133</v>
      </c>
    </row>
    <row r="10" spans="1:26" ht="30" customHeight="1">
      <c r="A10" s="4" t="s">
        <v>74</v>
      </c>
      <c r="B10" s="145" t="s">
        <v>87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3" spans="1:26" ht="15">
      <c r="A13" s="64" t="s">
        <v>157</v>
      </c>
      <c r="B13" s="142" t="s">
        <v>156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</sheetData>
  <sheetProtection/>
  <mergeCells count="2">
    <mergeCell ref="B10:Z10"/>
    <mergeCell ref="B13:Z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AB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</cols>
  <sheetData>
    <row r="1" spans="1:28" ht="37.5">
      <c r="A1" s="28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  <c r="AB1" s="30"/>
    </row>
    <row r="2" spans="1:28" ht="15.75" thickBot="1">
      <c r="A2" s="64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80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132</v>
      </c>
      <c r="AB3" s="60" t="s">
        <v>94</v>
      </c>
    </row>
    <row r="4" spans="1:28" ht="23.25" thickBot="1">
      <c r="A4" s="63">
        <v>1</v>
      </c>
      <c r="B4" s="77" t="s">
        <v>79</v>
      </c>
      <c r="C4" s="63" t="s">
        <v>59</v>
      </c>
      <c r="D4" s="72">
        <v>15</v>
      </c>
      <c r="E4" s="76">
        <f>D4*6</f>
        <v>90</v>
      </c>
      <c r="F4" s="72">
        <v>4</v>
      </c>
      <c r="G4" s="76">
        <f>F4*3</f>
        <v>12</v>
      </c>
      <c r="H4" s="72">
        <v>3</v>
      </c>
      <c r="I4" s="76">
        <f>IF(H4&gt;5,10+(H4-5)*3,H4*2)</f>
        <v>6</v>
      </c>
      <c r="J4" s="77">
        <v>10</v>
      </c>
      <c r="K4" s="77"/>
      <c r="L4" s="72"/>
      <c r="M4" s="76">
        <f>L4*5</f>
        <v>0</v>
      </c>
      <c r="N4" s="72"/>
      <c r="O4" s="76">
        <f>N4*3</f>
        <v>0</v>
      </c>
      <c r="P4" s="72"/>
      <c r="Q4" s="76">
        <f>P4*1</f>
        <v>0</v>
      </c>
      <c r="R4" s="72"/>
      <c r="S4" s="76">
        <f>R4*5</f>
        <v>0</v>
      </c>
      <c r="T4" s="72"/>
      <c r="U4" s="76">
        <f>T4*5</f>
        <v>0</v>
      </c>
      <c r="V4" s="72"/>
      <c r="W4" s="76">
        <f>V4*1</f>
        <v>0</v>
      </c>
      <c r="X4" s="72">
        <v>1</v>
      </c>
      <c r="Y4" s="76">
        <f>X4*3</f>
        <v>3</v>
      </c>
      <c r="Z4" s="88">
        <f>E4+G4+I4+J4+K4+M4+O4+Q4+S4+U4+W4+Y4</f>
        <v>121</v>
      </c>
      <c r="AA4" s="63" t="s">
        <v>146</v>
      </c>
      <c r="AB4" s="63" t="s">
        <v>98</v>
      </c>
    </row>
    <row r="5" spans="1:28" ht="23.25" thickBot="1">
      <c r="A5" s="63">
        <v>2</v>
      </c>
      <c r="B5" s="116" t="s">
        <v>56</v>
      </c>
      <c r="C5" s="113" t="s">
        <v>59</v>
      </c>
      <c r="D5" s="114">
        <v>3</v>
      </c>
      <c r="E5" s="115">
        <f>D5*6</f>
        <v>18</v>
      </c>
      <c r="F5" s="114">
        <v>3</v>
      </c>
      <c r="G5" s="115">
        <f>F5*3</f>
        <v>9</v>
      </c>
      <c r="H5" s="114"/>
      <c r="I5" s="115">
        <f>IF(H5&gt;5,10+(H5-5)*3,H5*2)</f>
        <v>0</v>
      </c>
      <c r="J5" s="116"/>
      <c r="K5" s="116"/>
      <c r="L5" s="114"/>
      <c r="M5" s="115">
        <f>L5*5</f>
        <v>0</v>
      </c>
      <c r="N5" s="114"/>
      <c r="O5" s="115">
        <f>N5*3</f>
        <v>0</v>
      </c>
      <c r="P5" s="114"/>
      <c r="Q5" s="115">
        <f>P5*1</f>
        <v>0</v>
      </c>
      <c r="R5" s="114">
        <v>2</v>
      </c>
      <c r="S5" s="115">
        <f>R5*5</f>
        <v>10</v>
      </c>
      <c r="T5" s="114"/>
      <c r="U5" s="115">
        <f>T5*5</f>
        <v>0</v>
      </c>
      <c r="V5" s="114"/>
      <c r="W5" s="115">
        <f>V5*1</f>
        <v>0</v>
      </c>
      <c r="X5" s="114">
        <v>4</v>
      </c>
      <c r="Y5" s="115">
        <f>X5*3</f>
        <v>12</v>
      </c>
      <c r="Z5" s="117">
        <f>E5+G5+I5+J5+K5+M5+O5+Q5+S5+U5+W5+Y5</f>
        <v>49</v>
      </c>
      <c r="AA5" s="63" t="s">
        <v>142</v>
      </c>
      <c r="AB5" s="63" t="s">
        <v>136</v>
      </c>
    </row>
    <row r="6" spans="1:28" ht="12.75">
      <c r="A6" s="52"/>
      <c r="B6" s="52" t="s">
        <v>64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>
      <c r="A7" s="52"/>
      <c r="B7" s="52" t="s">
        <v>133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9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15.75" customHeight="1" thickBot="1">
      <c r="A9" s="93" t="s">
        <v>75</v>
      </c>
      <c r="B9" s="143" t="s">
        <v>155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52"/>
      <c r="AB9" s="52"/>
    </row>
    <row r="10" spans="1:28" ht="180" thickBot="1">
      <c r="A10" s="63" t="s">
        <v>0</v>
      </c>
      <c r="B10" s="63" t="s">
        <v>1</v>
      </c>
      <c r="C10" s="63" t="s">
        <v>63</v>
      </c>
      <c r="D10" s="94" t="s">
        <v>3</v>
      </c>
      <c r="E10" s="90" t="s">
        <v>2</v>
      </c>
      <c r="F10" s="94" t="s">
        <v>4</v>
      </c>
      <c r="G10" s="90" t="s">
        <v>5</v>
      </c>
      <c r="H10" s="94" t="s">
        <v>6</v>
      </c>
      <c r="I10" s="90" t="s">
        <v>9</v>
      </c>
      <c r="J10" s="95" t="s">
        <v>31</v>
      </c>
      <c r="K10" s="95" t="s">
        <v>7</v>
      </c>
      <c r="L10" s="94" t="s">
        <v>8</v>
      </c>
      <c r="M10" s="90" t="s">
        <v>10</v>
      </c>
      <c r="N10" s="94" t="s">
        <v>12</v>
      </c>
      <c r="O10" s="90" t="s">
        <v>11</v>
      </c>
      <c r="P10" s="94" t="s">
        <v>13</v>
      </c>
      <c r="Q10" s="90" t="s">
        <v>14</v>
      </c>
      <c r="R10" s="94" t="s">
        <v>15</v>
      </c>
      <c r="S10" s="90" t="s">
        <v>24</v>
      </c>
      <c r="T10" s="94" t="s">
        <v>16</v>
      </c>
      <c r="U10" s="90" t="s">
        <v>17</v>
      </c>
      <c r="V10" s="94" t="s">
        <v>18</v>
      </c>
      <c r="W10" s="90" t="s">
        <v>19</v>
      </c>
      <c r="X10" s="94" t="s">
        <v>20</v>
      </c>
      <c r="Y10" s="90" t="s">
        <v>21</v>
      </c>
      <c r="Z10" s="91" t="s">
        <v>22</v>
      </c>
      <c r="AA10" s="60" t="s">
        <v>94</v>
      </c>
      <c r="AB10" s="52"/>
    </row>
    <row r="11" spans="1:28" ht="23.25" thickBot="1">
      <c r="A11" s="63">
        <v>3</v>
      </c>
      <c r="B11" s="97" t="s">
        <v>77</v>
      </c>
      <c r="C11" s="96" t="s">
        <v>59</v>
      </c>
      <c r="D11" s="98">
        <v>15</v>
      </c>
      <c r="E11" s="99">
        <f>D11*6</f>
        <v>90</v>
      </c>
      <c r="F11" s="98">
        <v>5</v>
      </c>
      <c r="G11" s="99">
        <f>F11*3</f>
        <v>15</v>
      </c>
      <c r="H11" s="98"/>
      <c r="I11" s="99">
        <f>IF(H11&gt;5,10+(H11-5)*3,H11*2)</f>
        <v>0</v>
      </c>
      <c r="J11" s="97"/>
      <c r="K11" s="97">
        <v>12</v>
      </c>
      <c r="L11" s="98"/>
      <c r="M11" s="99">
        <f>L11*5</f>
        <v>0</v>
      </c>
      <c r="N11" s="98"/>
      <c r="O11" s="99">
        <f>N11*3</f>
        <v>0</v>
      </c>
      <c r="P11" s="98"/>
      <c r="Q11" s="99">
        <f>P11*1</f>
        <v>0</v>
      </c>
      <c r="R11" s="98"/>
      <c r="S11" s="99">
        <f>R11*5</f>
        <v>0</v>
      </c>
      <c r="T11" s="98"/>
      <c r="U11" s="99">
        <f>T11*5</f>
        <v>0</v>
      </c>
      <c r="V11" s="98"/>
      <c r="W11" s="99">
        <f>V11*1</f>
        <v>0</v>
      </c>
      <c r="X11" s="98"/>
      <c r="Y11" s="99">
        <f>X11*3</f>
        <v>0</v>
      </c>
      <c r="Z11" s="101">
        <f>E11+G11+I11+J11+K11+M11+O11+Q11+S11+U11+W11+Y11</f>
        <v>117</v>
      </c>
      <c r="AA11" s="63" t="s">
        <v>145</v>
      </c>
      <c r="AB11" s="52"/>
    </row>
    <row r="12" spans="1:28" ht="23.25" thickBot="1">
      <c r="A12" s="63">
        <v>4</v>
      </c>
      <c r="B12" s="97" t="s">
        <v>101</v>
      </c>
      <c r="C12" s="96" t="s">
        <v>59</v>
      </c>
      <c r="D12" s="98">
        <v>15</v>
      </c>
      <c r="E12" s="99">
        <f>D12*6</f>
        <v>90</v>
      </c>
      <c r="F12" s="98">
        <v>3</v>
      </c>
      <c r="G12" s="99">
        <f>F12*3</f>
        <v>9</v>
      </c>
      <c r="H12" s="98"/>
      <c r="I12" s="99">
        <f>IF(H12&gt;5,10+(H12-5)*3,H12*2)</f>
        <v>0</v>
      </c>
      <c r="J12" s="97"/>
      <c r="K12" s="97">
        <v>12</v>
      </c>
      <c r="L12" s="98"/>
      <c r="M12" s="99">
        <f>L12*5</f>
        <v>0</v>
      </c>
      <c r="N12" s="98"/>
      <c r="O12" s="99">
        <f>N12*3</f>
        <v>0</v>
      </c>
      <c r="P12" s="98"/>
      <c r="Q12" s="99">
        <f>P12*1</f>
        <v>0</v>
      </c>
      <c r="R12" s="98">
        <v>1</v>
      </c>
      <c r="S12" s="99">
        <f>R12*5</f>
        <v>5</v>
      </c>
      <c r="T12" s="98"/>
      <c r="U12" s="99">
        <f>T12*5</f>
        <v>0</v>
      </c>
      <c r="V12" s="98"/>
      <c r="W12" s="99">
        <f>V12*1</f>
        <v>0</v>
      </c>
      <c r="X12" s="98"/>
      <c r="Y12" s="99">
        <f>X12*3</f>
        <v>0</v>
      </c>
      <c r="Z12" s="101">
        <f>E12+G12+I12+J12+K12+M12+O12+Q12+S12+U12+W12+Y12</f>
        <v>116</v>
      </c>
      <c r="AA12" s="63" t="s">
        <v>141</v>
      </c>
      <c r="AB12" s="130" t="s">
        <v>158</v>
      </c>
    </row>
    <row r="13" spans="1:28" ht="12.75">
      <c r="A13" s="52"/>
      <c r="B13" s="52" t="s">
        <v>64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2.75">
      <c r="A14" s="52"/>
      <c r="B14" s="52" t="s">
        <v>133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15">
      <c r="A16" s="62" t="s">
        <v>74</v>
      </c>
      <c r="B16" s="141" t="s">
        <v>87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52"/>
      <c r="AB16" s="52"/>
    </row>
    <row r="17" spans="1:28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ht="15">
      <c r="A19" s="64" t="s">
        <v>157</v>
      </c>
      <c r="B19" s="142" t="s">
        <v>156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52"/>
      <c r="AB19" s="52"/>
    </row>
    <row r="20" spans="1:2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</sheetData>
  <sheetProtection/>
  <mergeCells count="3">
    <mergeCell ref="B16:Z16"/>
    <mergeCell ref="B9:Z9"/>
    <mergeCell ref="B19:Z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B18"/>
  <sheetViews>
    <sheetView zoomScalePageLayoutView="0" workbookViewId="0" topLeftCell="A1">
      <selection activeCell="AB6" sqref="AB6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5.28125" style="0" bestFit="1" customWidth="1"/>
    <col min="27" max="27" width="4.7109375" style="0" customWidth="1"/>
  </cols>
  <sheetData>
    <row r="1" spans="1:27" ht="37.5">
      <c r="A1" s="48" t="s">
        <v>115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ht="15.75" thickBot="1">
      <c r="A2" s="93" t="s">
        <v>75</v>
      </c>
      <c r="B2" s="143" t="s">
        <v>155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52"/>
    </row>
    <row r="3" spans="1:27" ht="199.5" customHeight="1" thickBot="1">
      <c r="A3" s="65" t="s">
        <v>0</v>
      </c>
      <c r="B3" s="65" t="s">
        <v>1</v>
      </c>
      <c r="C3" s="65" t="s">
        <v>63</v>
      </c>
      <c r="D3" s="67" t="s">
        <v>3</v>
      </c>
      <c r="E3" s="59" t="s">
        <v>2</v>
      </c>
      <c r="F3" s="67" t="s">
        <v>4</v>
      </c>
      <c r="G3" s="59" t="s">
        <v>5</v>
      </c>
      <c r="H3" s="67" t="s">
        <v>6</v>
      </c>
      <c r="I3" s="59" t="s">
        <v>9</v>
      </c>
      <c r="J3" s="68" t="s">
        <v>89</v>
      </c>
      <c r="K3" s="68" t="s">
        <v>7</v>
      </c>
      <c r="L3" s="67" t="s">
        <v>8</v>
      </c>
      <c r="M3" s="59" t="s">
        <v>10</v>
      </c>
      <c r="N3" s="67" t="s">
        <v>12</v>
      </c>
      <c r="O3" s="59" t="s">
        <v>11</v>
      </c>
      <c r="P3" s="67" t="s">
        <v>13</v>
      </c>
      <c r="Q3" s="59" t="s">
        <v>14</v>
      </c>
      <c r="R3" s="67" t="s">
        <v>15</v>
      </c>
      <c r="S3" s="59" t="s">
        <v>24</v>
      </c>
      <c r="T3" s="67" t="s">
        <v>16</v>
      </c>
      <c r="U3" s="59" t="s">
        <v>17</v>
      </c>
      <c r="V3" s="67" t="s">
        <v>18</v>
      </c>
      <c r="W3" s="59" t="s">
        <v>19</v>
      </c>
      <c r="X3" s="67" t="s">
        <v>20</v>
      </c>
      <c r="Y3" s="59" t="s">
        <v>21</v>
      </c>
      <c r="Z3" s="60" t="s">
        <v>22</v>
      </c>
      <c r="AA3" s="60" t="s">
        <v>126</v>
      </c>
    </row>
    <row r="4" spans="1:27" ht="23.25" thickBot="1">
      <c r="A4" s="63">
        <v>1</v>
      </c>
      <c r="B4" s="77" t="s">
        <v>118</v>
      </c>
      <c r="C4" s="63" t="s">
        <v>59</v>
      </c>
      <c r="D4" s="72">
        <v>3</v>
      </c>
      <c r="E4" s="73">
        <f>D4*6</f>
        <v>18</v>
      </c>
      <c r="F4" s="72">
        <v>6</v>
      </c>
      <c r="G4" s="73">
        <f>F4*3</f>
        <v>18</v>
      </c>
      <c r="H4" s="72"/>
      <c r="I4" s="73">
        <f>IF(H4&gt;5,10+(H4-5)*3,H4*2)</f>
        <v>0</v>
      </c>
      <c r="J4" s="63"/>
      <c r="K4" s="63"/>
      <c r="L4" s="72"/>
      <c r="M4" s="73">
        <f>L4*5</f>
        <v>0</v>
      </c>
      <c r="N4" s="72"/>
      <c r="O4" s="73">
        <f>N4*3</f>
        <v>0</v>
      </c>
      <c r="P4" s="72">
        <v>2</v>
      </c>
      <c r="Q4" s="73">
        <f>P4*1</f>
        <v>2</v>
      </c>
      <c r="R4" s="72">
        <v>1</v>
      </c>
      <c r="S4" s="73">
        <f>R4*5</f>
        <v>5</v>
      </c>
      <c r="T4" s="72"/>
      <c r="U4" s="73">
        <f>T4*5</f>
        <v>0</v>
      </c>
      <c r="V4" s="72"/>
      <c r="W4" s="73">
        <f>V4*1</f>
        <v>0</v>
      </c>
      <c r="X4" s="72"/>
      <c r="Y4" s="73">
        <f>X4*3</f>
        <v>0</v>
      </c>
      <c r="Z4" s="88">
        <f>E4+G4+I4+J4+K4+M4+O4+Q4+S4+U4+W4+Y4</f>
        <v>43</v>
      </c>
      <c r="AA4" s="63" t="s">
        <v>147</v>
      </c>
    </row>
    <row r="5" spans="1:27" ht="23.25" thickBot="1">
      <c r="A5" s="63">
        <v>2</v>
      </c>
      <c r="B5" s="77" t="s">
        <v>116</v>
      </c>
      <c r="C5" s="63" t="s">
        <v>59</v>
      </c>
      <c r="D5" s="72">
        <v>1</v>
      </c>
      <c r="E5" s="73">
        <f>D5*6</f>
        <v>6</v>
      </c>
      <c r="F5" s="72">
        <v>6</v>
      </c>
      <c r="G5" s="73">
        <f>F5*3</f>
        <v>18</v>
      </c>
      <c r="H5" s="72"/>
      <c r="I5" s="73">
        <f>IF(H5&gt;5,10+(H5-5)*3,H5*2)</f>
        <v>0</v>
      </c>
      <c r="J5" s="63"/>
      <c r="K5" s="63"/>
      <c r="L5" s="72"/>
      <c r="M5" s="73">
        <f>L5*5</f>
        <v>0</v>
      </c>
      <c r="N5" s="72"/>
      <c r="O5" s="73">
        <f>N5*3</f>
        <v>0</v>
      </c>
      <c r="P5" s="72">
        <v>1</v>
      </c>
      <c r="Q5" s="73">
        <f>P5*1</f>
        <v>1</v>
      </c>
      <c r="R5" s="72"/>
      <c r="S5" s="73">
        <f>R5*5</f>
        <v>0</v>
      </c>
      <c r="T5" s="72"/>
      <c r="U5" s="73">
        <f>T5*5</f>
        <v>0</v>
      </c>
      <c r="V5" s="72"/>
      <c r="W5" s="73">
        <f>V5*1</f>
        <v>0</v>
      </c>
      <c r="X5" s="72"/>
      <c r="Y5" s="73">
        <f>X5*3</f>
        <v>0</v>
      </c>
      <c r="Z5" s="88">
        <f>E5+G5+I5+J5+K5+M5+O5+Q5+S5+U5+W5+Y5</f>
        <v>25</v>
      </c>
      <c r="AA5" s="63" t="s">
        <v>141</v>
      </c>
    </row>
    <row r="6" spans="1:28" ht="23.25" thickBot="1">
      <c r="A6" s="63">
        <v>3</v>
      </c>
      <c r="B6" s="77" t="s">
        <v>117</v>
      </c>
      <c r="C6" s="63" t="s">
        <v>59</v>
      </c>
      <c r="D6" s="72">
        <v>1</v>
      </c>
      <c r="E6" s="73">
        <f>D6*6</f>
        <v>6</v>
      </c>
      <c r="F6" s="72">
        <v>4</v>
      </c>
      <c r="G6" s="73">
        <f>F6*3</f>
        <v>12</v>
      </c>
      <c r="H6" s="72"/>
      <c r="I6" s="73">
        <f>IF(H6&gt;5,10+(H6-5)*3,H6*2)</f>
        <v>0</v>
      </c>
      <c r="J6" s="63"/>
      <c r="K6" s="63"/>
      <c r="L6" s="72"/>
      <c r="M6" s="73">
        <f>L6*5</f>
        <v>0</v>
      </c>
      <c r="N6" s="72"/>
      <c r="O6" s="73">
        <f>N6*3</f>
        <v>0</v>
      </c>
      <c r="P6" s="72"/>
      <c r="Q6" s="73">
        <f>P6*1</f>
        <v>0</v>
      </c>
      <c r="R6" s="72">
        <v>1</v>
      </c>
      <c r="S6" s="73">
        <f>R6*5</f>
        <v>5</v>
      </c>
      <c r="T6" s="72"/>
      <c r="U6" s="73">
        <f>T6*5</f>
        <v>0</v>
      </c>
      <c r="V6" s="72"/>
      <c r="W6" s="73">
        <f>V6*1</f>
        <v>0</v>
      </c>
      <c r="X6" s="72"/>
      <c r="Y6" s="73">
        <f>X6*3</f>
        <v>0</v>
      </c>
      <c r="Z6" s="88">
        <f>E6+G6+I6+J6+K6+M6+O6+Q6+S6+U6+W6+Y6</f>
        <v>23</v>
      </c>
      <c r="AA6" s="63" t="s">
        <v>98</v>
      </c>
      <c r="AB6" s="130" t="s">
        <v>158</v>
      </c>
    </row>
    <row r="7" spans="1:27" ht="23.25" thickBot="1">
      <c r="A7" s="63">
        <v>4</v>
      </c>
      <c r="B7" s="77" t="s">
        <v>119</v>
      </c>
      <c r="C7" s="63" t="s">
        <v>59</v>
      </c>
      <c r="D7" s="72">
        <v>2</v>
      </c>
      <c r="E7" s="73">
        <f>D7*6</f>
        <v>12</v>
      </c>
      <c r="F7" s="72">
        <v>1</v>
      </c>
      <c r="G7" s="73">
        <f>F7*3</f>
        <v>3</v>
      </c>
      <c r="H7" s="72"/>
      <c r="I7" s="73">
        <f>IF(H7&gt;5,10+(H7-5)*3,H7*2)</f>
        <v>0</v>
      </c>
      <c r="J7" s="63"/>
      <c r="K7" s="63"/>
      <c r="L7" s="72"/>
      <c r="M7" s="73">
        <f>L7*5</f>
        <v>0</v>
      </c>
      <c r="N7" s="72"/>
      <c r="O7" s="73">
        <f>N7*3</f>
        <v>0</v>
      </c>
      <c r="P7" s="72"/>
      <c r="Q7" s="73">
        <f>P7*1</f>
        <v>0</v>
      </c>
      <c r="R7" s="72"/>
      <c r="S7" s="73">
        <f>R7*5</f>
        <v>0</v>
      </c>
      <c r="T7" s="72"/>
      <c r="U7" s="73">
        <f>T7*5</f>
        <v>0</v>
      </c>
      <c r="V7" s="72"/>
      <c r="W7" s="73">
        <f>V7*1</f>
        <v>0</v>
      </c>
      <c r="X7" s="72"/>
      <c r="Y7" s="73">
        <f>X7*3</f>
        <v>0</v>
      </c>
      <c r="Z7" s="88">
        <f>E7+G7+I7+J7+K7+M7+O7+Q7+S7+U7+W7+Y7</f>
        <v>15</v>
      </c>
      <c r="AA7" s="63" t="s">
        <v>144</v>
      </c>
    </row>
    <row r="8" spans="1:27" ht="12.75">
      <c r="A8" s="52"/>
      <c r="B8" s="52" t="s">
        <v>64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2.75">
      <c r="A9" s="52"/>
      <c r="B9" s="52" t="s">
        <v>133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5">
      <c r="A11" s="62" t="s">
        <v>74</v>
      </c>
      <c r="B11" s="141" t="s">
        <v>87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52"/>
    </row>
    <row r="12" spans="1:27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5">
      <c r="A14" s="64" t="s">
        <v>157</v>
      </c>
      <c r="B14" s="142" t="s">
        <v>156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52"/>
    </row>
    <row r="15" spans="1:27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</sheetData>
  <sheetProtection/>
  <mergeCells count="3">
    <mergeCell ref="B2:Z2"/>
    <mergeCell ref="B11:Z11"/>
    <mergeCell ref="B14:Z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2015-07-31T09:50:08Z</cp:lastPrinted>
  <dcterms:created xsi:type="dcterms:W3CDTF">2013-07-26T09:29:37Z</dcterms:created>
  <dcterms:modified xsi:type="dcterms:W3CDTF">2015-07-31T13:32:34Z</dcterms:modified>
  <cp:category/>
  <cp:version/>
  <cp:contentType/>
  <cp:contentStatus/>
</cp:coreProperties>
</file>