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7512" windowHeight="5712" firstSheet="4" activeTab="7"/>
  </bookViews>
  <sheets>
    <sheet name="Canto" sheetId="1" r:id="rId1"/>
    <sheet name="Lab. mus. insieme Canto" sheetId="2" r:id="rId2"/>
    <sheet name="Chitarra" sheetId="3" r:id="rId3"/>
    <sheet name="Percussioni" sheetId="4" r:id="rId4"/>
    <sheet name="Pianoforte" sheetId="5" r:id="rId5"/>
    <sheet name="Lab. mus. insieme Camera" sheetId="6" r:id="rId6"/>
    <sheet name="Clarinetto" sheetId="7" r:id="rId7"/>
    <sheet name="Flauto" sheetId="8" r:id="rId8"/>
    <sheet name="Sassofono" sheetId="9" r:id="rId9"/>
    <sheet name="Tromba" sheetId="10" r:id="rId10"/>
    <sheet name="Lab. mus. insieme Fiati" sheetId="11" r:id="rId11"/>
    <sheet name="Violoncello" sheetId="12" r:id="rId12"/>
    <sheet name="Violino" sheetId="13" r:id="rId13"/>
    <sheet name="Lab. mus. insieme Archi" sheetId="14" r:id="rId14"/>
    <sheet name="Storia musica" sheetId="15" r:id="rId15"/>
    <sheet name="Tecnologie musicali" sheetId="16" r:id="rId16"/>
    <sheet name="Teoria, analisi e composizione" sheetId="17" r:id="rId17"/>
    <sheet name="Esclusi" sheetId="18" r:id="rId18"/>
  </sheets>
  <definedNames>
    <definedName name="_xlnm.Print_Area" localSheetId="9">'Tromba'!#REF!</definedName>
  </definedNames>
  <calcPr fullCalcOnLoad="1"/>
</workbook>
</file>

<file path=xl/sharedStrings.xml><?xml version="1.0" encoding="utf-8"?>
<sst xmlns="http://schemas.openxmlformats.org/spreadsheetml/2006/main" count="1567" uniqueCount="171">
  <si>
    <t>n°</t>
  </si>
  <si>
    <t>Cognome e nome</t>
  </si>
  <si>
    <t>Punteggio anni ruolo</t>
  </si>
  <si>
    <t>Anni ruolo</t>
  </si>
  <si>
    <t>Anni pre-ruolo</t>
  </si>
  <si>
    <t>Punteggio anni pre-ruolo</t>
  </si>
  <si>
    <t>Anni servizio continuativo</t>
  </si>
  <si>
    <t>Concorso a cattedra</t>
  </si>
  <si>
    <t>Diplomi specializzazione</t>
  </si>
  <si>
    <t>Punteggio anni servizio continuativo</t>
  </si>
  <si>
    <t>Punteggio diplomi specializazione</t>
  </si>
  <si>
    <t>Punteggio laurea triennale ecc.</t>
  </si>
  <si>
    <t>Lauree triennale ecc.</t>
  </si>
  <si>
    <t>Corsi prefezionamento</t>
  </si>
  <si>
    <t>Punteggio corsi perfezionamento</t>
  </si>
  <si>
    <t>Lauree V.O. o Magistrale</t>
  </si>
  <si>
    <t>Dottorato di ricerca</t>
  </si>
  <si>
    <t>Punteggio dottorato di ricerca</t>
  </si>
  <si>
    <t>Esami Stato fino al 2000/2001</t>
  </si>
  <si>
    <t>Punteggio esami di Stato</t>
  </si>
  <si>
    <t>Crediti professionali</t>
  </si>
  <si>
    <t>Punteggio crediti professionali</t>
  </si>
  <si>
    <t>Totale</t>
  </si>
  <si>
    <t>PEDICINI Selene</t>
  </si>
  <si>
    <t>Punteggio Lauree V.O. o mag. II liv</t>
  </si>
  <si>
    <t>ABATE Luigi</t>
  </si>
  <si>
    <t>Esclusi</t>
  </si>
  <si>
    <t>Motivi</t>
  </si>
  <si>
    <t>FUSCO Francesco</t>
  </si>
  <si>
    <t>LUBRANO Stefania</t>
  </si>
  <si>
    <t>PASSARIELLO Rosetta</t>
  </si>
  <si>
    <t>Bonus fino da 2000/2001 a 2007/2008</t>
  </si>
  <si>
    <t>RUSSO Pellegrino</t>
  </si>
  <si>
    <t>MAURIELLO Franco</t>
  </si>
  <si>
    <t>CATALANO Antonietta</t>
  </si>
  <si>
    <t>Canto</t>
  </si>
  <si>
    <t>Violino</t>
  </si>
  <si>
    <t>Storia della musica</t>
  </si>
  <si>
    <t>Tecnologie musicali</t>
  </si>
  <si>
    <t>Lab. Musica d'insieme - Fiati</t>
  </si>
  <si>
    <t>Lab. Musica d'insieme - Archi</t>
  </si>
  <si>
    <t>Lab. Musica d'insieme - Camera</t>
  </si>
  <si>
    <t>Clarinetto</t>
  </si>
  <si>
    <t>Violoncello</t>
  </si>
  <si>
    <t>PASSARO Antonio</t>
  </si>
  <si>
    <t>CERULO Ezio</t>
  </si>
  <si>
    <t>Pianoforte</t>
  </si>
  <si>
    <t>Chitarra</t>
  </si>
  <si>
    <t>BANCALE Adele</t>
  </si>
  <si>
    <t>CIULLO Vincenza</t>
  </si>
  <si>
    <t>CAPITANIO Debora</t>
  </si>
  <si>
    <t>MARRO Giovanni</t>
  </si>
  <si>
    <t>Percussioni</t>
  </si>
  <si>
    <t>Teoria, analisi e composizione</t>
  </si>
  <si>
    <t>SABBATINI Giancarlo</t>
  </si>
  <si>
    <t>Flauto</t>
  </si>
  <si>
    <t>CASALE Sergio</t>
  </si>
  <si>
    <t>PERRONE Andrea</t>
  </si>
  <si>
    <t>Cl.concorso</t>
  </si>
  <si>
    <t>A077</t>
  </si>
  <si>
    <t>A032</t>
  </si>
  <si>
    <t>CAPOZZI Franco</t>
  </si>
  <si>
    <t>CAPUTO Lucio</t>
  </si>
  <si>
    <t>cl.</t>
  </si>
  <si>
    <t>L'anno di prova non è valutabile ai fini del punteggio della continuità e del bonus</t>
  </si>
  <si>
    <t>Lab. Musica d'insieme - Canto (corale)</t>
  </si>
  <si>
    <t>GALLUCCI Maria Cris.</t>
  </si>
  <si>
    <t>ANZOVINO Fausto</t>
  </si>
  <si>
    <t>IULIANO Michele</t>
  </si>
  <si>
    <t>PALADINO Patrizio</t>
  </si>
  <si>
    <t>Strumento / Specialità</t>
  </si>
  <si>
    <t>D'ONOFRIO Lucia</t>
  </si>
  <si>
    <t>LANNI Pasquale</t>
  </si>
  <si>
    <t>3)</t>
  </si>
  <si>
    <t>6)</t>
  </si>
  <si>
    <t>5)</t>
  </si>
  <si>
    <t>Docenti titolari in provincia su A031, A032 e A077 forniti dei requisiti di cui alla nota 4405/2013</t>
  </si>
  <si>
    <t>CIOTTA Carmine</t>
  </si>
  <si>
    <t>MAFFEI Isabella</t>
  </si>
  <si>
    <t>DE MATOLA Carlo</t>
  </si>
  <si>
    <t>MARRO Federico</t>
  </si>
  <si>
    <t>GRIMALDI Livia</t>
  </si>
  <si>
    <t>POLITO Daniela</t>
  </si>
  <si>
    <t>Tromba</t>
  </si>
  <si>
    <t>MORANTE Giuseppe</t>
  </si>
  <si>
    <t>CALIRO Dina</t>
  </si>
  <si>
    <t>1 - 2) Conferme su posto o quota orario</t>
  </si>
  <si>
    <t>Accantonamento Posti/spezzoni-orario per aspiranti inclusi in Graduatorie a Esaurimento o di Istituto con almeno 1 anno di servizio nei licei musicali</t>
  </si>
  <si>
    <t>Bonus da 2000/2001 a 2007/2008</t>
  </si>
  <si>
    <t>DI BLASIO Gioconda</t>
  </si>
  <si>
    <t>Non ha servizio presso licei sperimentali</t>
  </si>
  <si>
    <t>GIANANI Fiammetta</t>
  </si>
  <si>
    <t>REALE Sonia</t>
  </si>
  <si>
    <t>Sedi richieste</t>
  </si>
  <si>
    <t>D'ORSI Massimo Mario</t>
  </si>
  <si>
    <t>A031 (sostegno)</t>
  </si>
  <si>
    <t>ABC</t>
  </si>
  <si>
    <t>DE IOANNI Rossella</t>
  </si>
  <si>
    <t>CAVALLI Silvia</t>
  </si>
  <si>
    <t>PASTORE Antonio</t>
  </si>
  <si>
    <t>MAZZONE Giuseppina</t>
  </si>
  <si>
    <t>CELENTANO M. Rosaria</t>
  </si>
  <si>
    <t>CELENTANO Mariaros.</t>
  </si>
  <si>
    <t>GRASSO Gianluca</t>
  </si>
  <si>
    <t>Pianoforte e varie</t>
  </si>
  <si>
    <t>Non di ruolo</t>
  </si>
  <si>
    <t>REPOLA Tommaso</t>
  </si>
  <si>
    <t>SASSANO Antonella</t>
  </si>
  <si>
    <t>A032 (LI)</t>
  </si>
  <si>
    <t>CARDONE Simonetta</t>
  </si>
  <si>
    <t>ROSATO Antonietta</t>
  </si>
  <si>
    <t>Titolare fuori provincia (con presenza di licei musicali)</t>
  </si>
  <si>
    <t>SETARO Antonietta</t>
  </si>
  <si>
    <t>Sassofono</t>
  </si>
  <si>
    <t>RUSSO Antonio Pio</t>
  </si>
  <si>
    <t>SACCONE Pasquale</t>
  </si>
  <si>
    <t>IORIO Gianluca</t>
  </si>
  <si>
    <t>AMORUSO Gaetano</t>
  </si>
  <si>
    <t>LEONE Adriana</t>
  </si>
  <si>
    <t>3 bis) Docenti titolari in provincia su A031, A032, A077, forniti dei titoli di cui alla nota 4405/2013</t>
  </si>
  <si>
    <t>PALMIERI Domenico</t>
  </si>
  <si>
    <t>TARTAGLIA POLCINI Emilia</t>
  </si>
  <si>
    <t>EEEE</t>
  </si>
  <si>
    <t>Titolare Scuola Primaria</t>
  </si>
  <si>
    <t>Sedi richieste / conferma</t>
  </si>
  <si>
    <t>PARADISO Alba</t>
  </si>
  <si>
    <t>3 bis) Docenti titolari in provincia su A031, A032 e A077 forniti dei titoli di cui alla nota 4405/2013</t>
  </si>
  <si>
    <t>CATALANO Irene</t>
  </si>
  <si>
    <t>PARADISO Assuntina</t>
  </si>
  <si>
    <t>16 h B</t>
  </si>
  <si>
    <t>Sedi conferma</t>
  </si>
  <si>
    <t>A = Airola; B = Benevento; C = Cerreto Sannita</t>
  </si>
  <si>
    <t>BC</t>
  </si>
  <si>
    <t>7 h B</t>
  </si>
  <si>
    <t>B</t>
  </si>
  <si>
    <t>3 h B</t>
  </si>
  <si>
    <t>8 h B</t>
  </si>
  <si>
    <t>10 h B</t>
  </si>
  <si>
    <t>6 h A</t>
  </si>
  <si>
    <t>BAC</t>
  </si>
  <si>
    <t>18 h B</t>
  </si>
  <si>
    <t>4 h A</t>
  </si>
  <si>
    <t>A</t>
  </si>
  <si>
    <t>CBA</t>
  </si>
  <si>
    <t>2 h A</t>
  </si>
  <si>
    <t>BA</t>
  </si>
  <si>
    <t>2 h B</t>
  </si>
  <si>
    <t>4 h B</t>
  </si>
  <si>
    <t>BCA</t>
  </si>
  <si>
    <t>15 h B + 3 h A</t>
  </si>
  <si>
    <t>CAB</t>
  </si>
  <si>
    <t>11 h B</t>
  </si>
  <si>
    <t>Non ha titolo (didattica della musica vale come titolo, in subordine, solo per la classe di concorso A031)</t>
  </si>
  <si>
    <t>A077, non forniti dei titoli di cui alla nota 4405/2013 ma con almeno 3 anni di servizio A077</t>
  </si>
  <si>
    <t>7)</t>
  </si>
  <si>
    <t>GALLUCCI M. Crist.</t>
  </si>
  <si>
    <t>CAMPANILE Elvira</t>
  </si>
  <si>
    <t>Concorso a cattedra e/o pari o sup.</t>
  </si>
  <si>
    <t>Coloro che risultano appartenere a classi di concorso in esubero provinciale (A031 e A32) hanno la precedenza.</t>
  </si>
  <si>
    <t>A seguito di disposizioni regionali (verbale del 05.08.2015), non può procedersi ad accantonamento di posti per i docenti di A077 al punto 5,</t>
  </si>
  <si>
    <t>in quanto la specifica classe di concorso A077 non è in esubero provinciale.</t>
  </si>
  <si>
    <t>A seguito di disposizioni regionali (verbale del 05.08.2015), non può procedersi ad accantonamento</t>
  </si>
  <si>
    <t>di posti per i docenti di A077 al punto 5, in quanto la specifica classe di concorso A077 non è in esubero</t>
  </si>
  <si>
    <t>provinciale.</t>
  </si>
  <si>
    <t>Accantonamento Posti/spezzoni-orario per aspiranti inclusi in Graduatorie a Esaurimento o di Istituto con</t>
  </si>
  <si>
    <t>almeno 1 anno di servizio nei licei musicali</t>
  </si>
  <si>
    <t>Punteggio anni servizio contin.vo</t>
  </si>
  <si>
    <t>Pianoforte e laboratorio, Teoria, analisi e composizione</t>
  </si>
  <si>
    <t>Non rispetta vincolo permanenza quinquennale sul sosegno - Non ha servizio presso licei sperimentali</t>
  </si>
  <si>
    <t>A032 (sostegno)</t>
  </si>
  <si>
    <t>Non rispetta vincolo permanenza quinquennale sul sosegno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</si>
</sst>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30"/>
      <name val="Arial"/>
      <family val="2"/>
    </font>
    <font>
      <b/>
      <sz val="12"/>
      <name val="Arial"/>
      <family val="2"/>
    </font>
    <font>
      <b/>
      <u val="single"/>
      <sz val="30"/>
      <color indexed="9"/>
      <name val="Arial"/>
      <family val="2"/>
    </font>
    <font>
      <sz val="10"/>
      <color indexed="9"/>
      <name val="Arial"/>
      <family val="2"/>
    </font>
    <font>
      <b/>
      <u val="single"/>
      <sz val="30"/>
      <color indexed="8"/>
      <name val="Arial"/>
      <family val="2"/>
    </font>
    <font>
      <b/>
      <sz val="30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9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4" borderId="0" xfId="0" applyFill="1" applyAlignment="1">
      <alignment/>
    </xf>
    <xf numFmtId="0" fontId="9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ill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1" fillId="43" borderId="0" xfId="0" applyFont="1" applyFill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0" fontId="9" fillId="44" borderId="0" xfId="0" applyFont="1" applyFill="1" applyAlignment="1">
      <alignment/>
    </xf>
    <xf numFmtId="0" fontId="10" fillId="44" borderId="0" xfId="0" applyFont="1" applyFill="1" applyAlignment="1">
      <alignment/>
    </xf>
    <xf numFmtId="0" fontId="0" fillId="44" borderId="0" xfId="0" applyFill="1" applyAlignment="1">
      <alignment/>
    </xf>
    <xf numFmtId="0" fontId="7" fillId="45" borderId="0" xfId="0" applyFont="1" applyFill="1" applyAlignment="1">
      <alignment/>
    </xf>
    <xf numFmtId="0" fontId="0" fillId="45" borderId="0" xfId="0" applyFill="1" applyAlignment="1">
      <alignment/>
    </xf>
    <xf numFmtId="0" fontId="12" fillId="46" borderId="0" xfId="0" applyFont="1" applyFill="1" applyAlignment="1">
      <alignment/>
    </xf>
    <xf numFmtId="0" fontId="10" fillId="46" borderId="0" xfId="0" applyFont="1" applyFill="1" applyAlignment="1">
      <alignment/>
    </xf>
    <xf numFmtId="0" fontId="9" fillId="47" borderId="0" xfId="0" applyFont="1" applyFill="1" applyAlignment="1">
      <alignment/>
    </xf>
    <xf numFmtId="0" fontId="10" fillId="47" borderId="0" xfId="0" applyFont="1" applyFill="1" applyAlignment="1">
      <alignment/>
    </xf>
    <xf numFmtId="0" fontId="0" fillId="47" borderId="0" xfId="0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4" fillId="48" borderId="0" xfId="0" applyFont="1" applyFill="1" applyBorder="1" applyAlignment="1">
      <alignment/>
    </xf>
    <xf numFmtId="0" fontId="11" fillId="17" borderId="0" xfId="0" applyFont="1" applyFill="1" applyAlignment="1">
      <alignment/>
    </xf>
    <xf numFmtId="0" fontId="10" fillId="17" borderId="0" xfId="0" applyFont="1" applyFill="1" applyAlignment="1">
      <alignment/>
    </xf>
    <xf numFmtId="0" fontId="0" fillId="17" borderId="0" xfId="0" applyFill="1" applyAlignment="1">
      <alignment/>
    </xf>
    <xf numFmtId="0" fontId="11" fillId="45" borderId="0" xfId="0" applyFont="1" applyFill="1" applyAlignment="1">
      <alignment/>
    </xf>
    <xf numFmtId="0" fontId="6" fillId="45" borderId="0" xfId="0" applyFont="1" applyFill="1" applyAlignment="1">
      <alignment/>
    </xf>
    <xf numFmtId="0" fontId="4" fillId="48" borderId="11" xfId="0" applyFont="1" applyFill="1" applyBorder="1" applyAlignment="1">
      <alignment horizontal="center" textRotation="90" wrapText="1"/>
    </xf>
    <xf numFmtId="0" fontId="4" fillId="48" borderId="12" xfId="0" applyFont="1" applyFill="1" applyBorder="1" applyAlignment="1">
      <alignment horizontal="center" textRotation="90" wrapText="1"/>
    </xf>
    <xf numFmtId="0" fontId="4" fillId="48" borderId="13" xfId="0" applyFont="1" applyFill="1" applyBorder="1" applyAlignment="1">
      <alignment horizontal="center" textRotation="90" wrapText="1"/>
    </xf>
    <xf numFmtId="0" fontId="8" fillId="48" borderId="0" xfId="0" applyFont="1" applyFill="1" applyBorder="1" applyAlignment="1">
      <alignment horizontal="center" vertical="center"/>
    </xf>
    <xf numFmtId="0" fontId="0" fillId="48" borderId="14" xfId="0" applyFont="1" applyFill="1" applyBorder="1" applyAlignment="1">
      <alignment/>
    </xf>
    <xf numFmtId="0" fontId="8" fillId="48" borderId="0" xfId="0" applyFont="1" applyFill="1" applyAlignment="1">
      <alignment/>
    </xf>
    <xf numFmtId="0" fontId="0" fillId="48" borderId="12" xfId="0" applyFont="1" applyFill="1" applyBorder="1" applyAlignment="1">
      <alignment/>
    </xf>
    <xf numFmtId="0" fontId="0" fillId="48" borderId="15" xfId="0" applyFont="1" applyFill="1" applyBorder="1" applyAlignment="1">
      <alignment/>
    </xf>
    <xf numFmtId="0" fontId="0" fillId="48" borderId="16" xfId="0" applyFont="1" applyFill="1" applyBorder="1" applyAlignment="1">
      <alignment horizontal="center" textRotation="90" wrapText="1"/>
    </xf>
    <xf numFmtId="0" fontId="0" fillId="48" borderId="12" xfId="0" applyFont="1" applyFill="1" applyBorder="1" applyAlignment="1">
      <alignment horizontal="center" textRotation="90" wrapText="1"/>
    </xf>
    <xf numFmtId="0" fontId="0" fillId="48" borderId="17" xfId="0" applyFont="1" applyFill="1" applyBorder="1" applyAlignment="1">
      <alignment horizontal="center" textRotation="90" wrapText="1"/>
    </xf>
    <xf numFmtId="0" fontId="4" fillId="48" borderId="18" xfId="0" applyFont="1" applyFill="1" applyBorder="1" applyAlignment="1">
      <alignment/>
    </xf>
    <xf numFmtId="0" fontId="0" fillId="48" borderId="19" xfId="0" applyFont="1" applyFill="1" applyBorder="1" applyAlignment="1">
      <alignment/>
    </xf>
    <xf numFmtId="0" fontId="0" fillId="48" borderId="20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0" fillId="48" borderId="18" xfId="0" applyFont="1" applyFill="1" applyBorder="1" applyAlignment="1">
      <alignment/>
    </xf>
    <xf numFmtId="0" fontId="13" fillId="48" borderId="22" xfId="0" applyFont="1" applyFill="1" applyBorder="1" applyAlignment="1">
      <alignment/>
    </xf>
    <xf numFmtId="0" fontId="4" fillId="48" borderId="21" xfId="0" applyFont="1" applyFill="1" applyBorder="1" applyAlignment="1">
      <alignment/>
    </xf>
    <xf numFmtId="0" fontId="4" fillId="48" borderId="14" xfId="0" applyFont="1" applyFill="1" applyBorder="1" applyAlignment="1">
      <alignment/>
    </xf>
    <xf numFmtId="0" fontId="4" fillId="48" borderId="23" xfId="0" applyFont="1" applyFill="1" applyBorder="1" applyAlignment="1">
      <alignment/>
    </xf>
    <xf numFmtId="0" fontId="4" fillId="48" borderId="24" xfId="0" applyFont="1" applyFill="1" applyBorder="1" applyAlignment="1">
      <alignment horizontal="center" textRotation="90" wrapText="1"/>
    </xf>
    <xf numFmtId="0" fontId="4" fillId="48" borderId="25" xfId="0" applyFont="1" applyFill="1" applyBorder="1" applyAlignment="1">
      <alignment horizontal="center" textRotation="90" wrapText="1"/>
    </xf>
    <xf numFmtId="0" fontId="0" fillId="48" borderId="25" xfId="0" applyFont="1" applyFill="1" applyBorder="1" applyAlignment="1">
      <alignment/>
    </xf>
    <xf numFmtId="0" fontId="0" fillId="48" borderId="26" xfId="0" applyFont="1" applyFill="1" applyBorder="1" applyAlignment="1">
      <alignment/>
    </xf>
    <xf numFmtId="0" fontId="0" fillId="48" borderId="24" xfId="0" applyFont="1" applyFill="1" applyBorder="1" applyAlignment="1">
      <alignment/>
    </xf>
    <xf numFmtId="0" fontId="0" fillId="48" borderId="26" xfId="0" applyFont="1" applyFill="1" applyBorder="1" applyAlignment="1">
      <alignment horizontal="center" textRotation="90" wrapText="1"/>
    </xf>
    <xf numFmtId="0" fontId="0" fillId="48" borderId="25" xfId="0" applyFont="1" applyFill="1" applyBorder="1" applyAlignment="1">
      <alignment horizontal="center" textRotation="90" wrapText="1"/>
    </xf>
    <xf numFmtId="0" fontId="0" fillId="48" borderId="27" xfId="0" applyFont="1" applyFill="1" applyBorder="1" applyAlignment="1">
      <alignment/>
    </xf>
    <xf numFmtId="0" fontId="13" fillId="48" borderId="14" xfId="0" applyFont="1" applyFill="1" applyBorder="1" applyAlignment="1">
      <alignment/>
    </xf>
    <xf numFmtId="0" fontId="0" fillId="48" borderId="20" xfId="0" applyFont="1" applyFill="1" applyBorder="1" applyAlignment="1">
      <alignment horizontal="right"/>
    </xf>
    <xf numFmtId="0" fontId="4" fillId="48" borderId="21" xfId="0" applyFont="1" applyFill="1" applyBorder="1" applyAlignment="1">
      <alignment horizontal="center" textRotation="90" wrapText="1"/>
    </xf>
    <xf numFmtId="0" fontId="4" fillId="48" borderId="14" xfId="0" applyFont="1" applyFill="1" applyBorder="1" applyAlignment="1">
      <alignment horizontal="center" textRotation="90" wrapText="1"/>
    </xf>
    <xf numFmtId="14" fontId="0" fillId="48" borderId="14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0" fontId="0" fillId="48" borderId="20" xfId="0" applyFont="1" applyFill="1" applyBorder="1" applyAlignment="1">
      <alignment horizontal="center" textRotation="90" wrapText="1"/>
    </xf>
    <xf numFmtId="0" fontId="0" fillId="48" borderId="14" xfId="0" applyFont="1" applyFill="1" applyBorder="1" applyAlignment="1">
      <alignment horizontal="center" textRotation="90" wrapText="1"/>
    </xf>
    <xf numFmtId="0" fontId="0" fillId="48" borderId="28" xfId="0" applyFont="1" applyFill="1" applyBorder="1" applyAlignment="1">
      <alignment/>
    </xf>
    <xf numFmtId="0" fontId="4" fillId="48" borderId="28" xfId="0" applyFont="1" applyFill="1" applyBorder="1" applyAlignment="1">
      <alignment/>
    </xf>
    <xf numFmtId="0" fontId="0" fillId="48" borderId="29" xfId="0" applyFont="1" applyFill="1" applyBorder="1" applyAlignment="1">
      <alignment/>
    </xf>
    <xf numFmtId="0" fontId="4" fillId="48" borderId="30" xfId="0" applyFont="1" applyFill="1" applyBorder="1" applyAlignment="1">
      <alignment/>
    </xf>
    <xf numFmtId="0" fontId="4" fillId="48" borderId="31" xfId="0" applyFont="1" applyFill="1" applyBorder="1" applyAlignment="1">
      <alignment/>
    </xf>
    <xf numFmtId="0" fontId="13" fillId="48" borderId="28" xfId="0" applyFont="1" applyFill="1" applyBorder="1" applyAlignment="1">
      <alignment/>
    </xf>
    <xf numFmtId="0" fontId="13" fillId="48" borderId="0" xfId="0" applyFont="1" applyFill="1" applyBorder="1" applyAlignment="1">
      <alignment/>
    </xf>
    <xf numFmtId="0" fontId="0" fillId="48" borderId="22" xfId="0" applyFont="1" applyFill="1" applyBorder="1" applyAlignment="1">
      <alignment/>
    </xf>
    <xf numFmtId="0" fontId="8" fillId="48" borderId="32" xfId="0" applyFont="1" applyFill="1" applyBorder="1" applyAlignment="1">
      <alignment wrapText="1"/>
    </xf>
    <xf numFmtId="0" fontId="14" fillId="48" borderId="0" xfId="0" applyFont="1" applyFill="1" applyAlignment="1">
      <alignment/>
    </xf>
    <xf numFmtId="0" fontId="0" fillId="48" borderId="14" xfId="0" applyFont="1" applyFill="1" applyBorder="1" applyAlignment="1">
      <alignment horizontal="right"/>
    </xf>
    <xf numFmtId="14" fontId="0" fillId="48" borderId="0" xfId="0" applyNumberFormat="1" applyFont="1" applyFill="1" applyAlignment="1">
      <alignment/>
    </xf>
    <xf numFmtId="0" fontId="4" fillId="48" borderId="33" xfId="0" applyFont="1" applyFill="1" applyBorder="1" applyAlignment="1">
      <alignment/>
    </xf>
    <xf numFmtId="0" fontId="13" fillId="48" borderId="34" xfId="0" applyFont="1" applyFill="1" applyBorder="1" applyAlignment="1">
      <alignment/>
    </xf>
    <xf numFmtId="0" fontId="0" fillId="48" borderId="35" xfId="0" applyFont="1" applyFill="1" applyBorder="1" applyAlignment="1">
      <alignment/>
    </xf>
    <xf numFmtId="0" fontId="8" fillId="48" borderId="14" xfId="0" applyFont="1" applyFill="1" applyBorder="1" applyAlignment="1">
      <alignment/>
    </xf>
    <xf numFmtId="0" fontId="4" fillId="48" borderId="36" xfId="0" applyFont="1" applyFill="1" applyBorder="1" applyAlignment="1">
      <alignment/>
    </xf>
    <xf numFmtId="0" fontId="0" fillId="48" borderId="37" xfId="0" applyFont="1" applyFill="1" applyBorder="1" applyAlignment="1">
      <alignment/>
    </xf>
    <xf numFmtId="0" fontId="0" fillId="48" borderId="38" xfId="0" applyFont="1" applyFill="1" applyBorder="1" applyAlignment="1">
      <alignment/>
    </xf>
    <xf numFmtId="0" fontId="4" fillId="48" borderId="39" xfId="0" applyFont="1" applyFill="1" applyBorder="1" applyAlignment="1">
      <alignment/>
    </xf>
    <xf numFmtId="0" fontId="4" fillId="48" borderId="37" xfId="0" applyFont="1" applyFill="1" applyBorder="1" applyAlignment="1">
      <alignment/>
    </xf>
    <xf numFmtId="0" fontId="13" fillId="48" borderId="37" xfId="0" applyFont="1" applyFill="1" applyBorder="1" applyAlignment="1">
      <alignment/>
    </xf>
    <xf numFmtId="0" fontId="4" fillId="48" borderId="40" xfId="0" applyFont="1" applyFill="1" applyBorder="1" applyAlignment="1">
      <alignment/>
    </xf>
    <xf numFmtId="0" fontId="0" fillId="48" borderId="23" xfId="0" applyFont="1" applyFill="1" applyBorder="1" applyAlignment="1">
      <alignment/>
    </xf>
    <xf numFmtId="0" fontId="0" fillId="48" borderId="39" xfId="0" applyFont="1" applyFill="1" applyBorder="1" applyAlignment="1">
      <alignment/>
    </xf>
    <xf numFmtId="0" fontId="0" fillId="48" borderId="30" xfId="0" applyFont="1" applyFill="1" applyBorder="1" applyAlignment="1">
      <alignment/>
    </xf>
    <xf numFmtId="0" fontId="0" fillId="48" borderId="32" xfId="0" applyFont="1" applyFill="1" applyBorder="1" applyAlignment="1">
      <alignment wrapText="1"/>
    </xf>
    <xf numFmtId="0" fontId="4" fillId="48" borderId="41" xfId="0" applyFont="1" applyFill="1" applyBorder="1" applyAlignment="1">
      <alignment/>
    </xf>
    <xf numFmtId="0" fontId="0" fillId="48" borderId="40" xfId="0" applyFont="1" applyFill="1" applyBorder="1" applyAlignment="1">
      <alignment/>
    </xf>
    <xf numFmtId="0" fontId="13" fillId="48" borderId="21" xfId="0" applyFont="1" applyFill="1" applyBorder="1" applyAlignment="1">
      <alignment/>
    </xf>
    <xf numFmtId="0" fontId="4" fillId="48" borderId="25" xfId="0" applyFont="1" applyFill="1" applyBorder="1" applyAlignment="1">
      <alignment/>
    </xf>
    <xf numFmtId="0" fontId="4" fillId="48" borderId="24" xfId="0" applyFont="1" applyFill="1" applyBorder="1" applyAlignment="1">
      <alignment/>
    </xf>
    <xf numFmtId="0" fontId="13" fillId="48" borderId="25" xfId="0" applyFont="1" applyFill="1" applyBorder="1" applyAlignment="1">
      <alignment/>
    </xf>
    <xf numFmtId="0" fontId="0" fillId="48" borderId="14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48" borderId="0" xfId="0" applyFont="1" applyFill="1" applyAlignment="1">
      <alignment/>
    </xf>
    <xf numFmtId="0" fontId="16" fillId="48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4" fillId="48" borderId="22" xfId="0" applyFont="1" applyFill="1" applyBorder="1" applyAlignment="1">
      <alignment/>
    </xf>
    <xf numFmtId="0" fontId="4" fillId="48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8" fillId="48" borderId="0" xfId="0" applyFont="1" applyFill="1" applyBorder="1" applyAlignment="1">
      <alignment horizontal="left" vertical="center" wrapText="1"/>
    </xf>
    <xf numFmtId="0" fontId="8" fillId="48" borderId="0" xfId="0" applyFont="1" applyFill="1" applyBorder="1" applyAlignment="1">
      <alignment wrapText="1"/>
    </xf>
    <xf numFmtId="0" fontId="8" fillId="48" borderId="3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8" borderId="32" xfId="0" applyFont="1" applyFill="1" applyBorder="1" applyAlignment="1">
      <alignment wrapText="1"/>
    </xf>
    <xf numFmtId="0" fontId="0" fillId="48" borderId="32" xfId="0" applyFont="1" applyFill="1" applyBorder="1" applyAlignment="1">
      <alignment wrapText="1"/>
    </xf>
    <xf numFmtId="0" fontId="8" fillId="48" borderId="32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15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8.140625" style="0" customWidth="1"/>
    <col min="27" max="27" width="6.28125" style="0" customWidth="1"/>
    <col min="28" max="28" width="3.57421875" style="0" customWidth="1"/>
  </cols>
  <sheetData>
    <row r="1" spans="1:28" ht="37.5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69.5" customHeight="1" thickBot="1">
      <c r="A3" s="64" t="s">
        <v>0</v>
      </c>
      <c r="B3" s="64" t="s">
        <v>1</v>
      </c>
      <c r="C3" s="65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166</v>
      </c>
      <c r="J3" s="67" t="s">
        <v>88</v>
      </c>
      <c r="K3" s="67" t="s">
        <v>157</v>
      </c>
      <c r="L3" s="68" t="s">
        <v>8</v>
      </c>
      <c r="M3" s="59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60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69" t="s">
        <v>71</v>
      </c>
      <c r="C4" s="70" t="s">
        <v>60</v>
      </c>
      <c r="D4" s="71">
        <v>31</v>
      </c>
      <c r="E4" s="75">
        <f>D4*6</f>
        <v>186</v>
      </c>
      <c r="F4" s="71">
        <v>2</v>
      </c>
      <c r="G4" s="75">
        <f>F4*3</f>
        <v>6</v>
      </c>
      <c r="H4" s="71">
        <v>29</v>
      </c>
      <c r="I4" s="75">
        <f>IF(H4&gt;5,10+(H4-5)*3,H4*2)</f>
        <v>82</v>
      </c>
      <c r="J4" s="76">
        <v>10</v>
      </c>
      <c r="K4" s="76">
        <v>12</v>
      </c>
      <c r="L4" s="73"/>
      <c r="M4" s="76">
        <f>L4*5</f>
        <v>0</v>
      </c>
      <c r="N4" s="71"/>
      <c r="O4" s="75">
        <f>N4*3</f>
        <v>0</v>
      </c>
      <c r="P4" s="71">
        <v>0</v>
      </c>
      <c r="Q4" s="75">
        <f>P4*1</f>
        <v>0</v>
      </c>
      <c r="R4" s="71"/>
      <c r="S4" s="72">
        <f>R4*5</f>
        <v>0</v>
      </c>
      <c r="T4" s="71"/>
      <c r="U4" s="72">
        <f>T4*5</f>
        <v>0</v>
      </c>
      <c r="V4" s="71"/>
      <c r="W4" s="72">
        <f>V4*1</f>
        <v>0</v>
      </c>
      <c r="X4" s="71">
        <v>1</v>
      </c>
      <c r="Y4" s="72">
        <f>X4*3</f>
        <v>3</v>
      </c>
      <c r="Z4" s="74">
        <f>E4+G4+I4+J4+K4+M4+O4+Q4+S4+U4+W4+Y4</f>
        <v>299</v>
      </c>
      <c r="AA4" s="62" t="s">
        <v>129</v>
      </c>
      <c r="AB4" s="62" t="s">
        <v>132</v>
      </c>
    </row>
    <row r="5" spans="1:28" ht="23.25" thickBot="1">
      <c r="A5" s="62">
        <v>2</v>
      </c>
      <c r="B5" s="69" t="s">
        <v>30</v>
      </c>
      <c r="C5" s="71" t="s">
        <v>60</v>
      </c>
      <c r="D5" s="71">
        <v>29</v>
      </c>
      <c r="E5" s="75">
        <f>D5*6</f>
        <v>174</v>
      </c>
      <c r="F5" s="71">
        <v>2</v>
      </c>
      <c r="G5" s="75">
        <f>F5*3</f>
        <v>6</v>
      </c>
      <c r="H5" s="71">
        <v>25</v>
      </c>
      <c r="I5" s="75">
        <f>IF(H5&gt;5,10+(H5-5)*3,H5*2)</f>
        <v>70</v>
      </c>
      <c r="J5" s="76"/>
      <c r="K5" s="76">
        <v>12</v>
      </c>
      <c r="L5" s="73"/>
      <c r="M5" s="76">
        <f>L5*5</f>
        <v>0</v>
      </c>
      <c r="N5" s="71"/>
      <c r="O5" s="75">
        <f>N5*3</f>
        <v>0</v>
      </c>
      <c r="P5" s="71">
        <v>1</v>
      </c>
      <c r="Q5" s="75">
        <f>P5*1</f>
        <v>1</v>
      </c>
      <c r="R5" s="71">
        <v>2</v>
      </c>
      <c r="S5" s="75">
        <f>R5*5</f>
        <v>10</v>
      </c>
      <c r="T5" s="71"/>
      <c r="U5" s="75">
        <f>T5*5</f>
        <v>0</v>
      </c>
      <c r="V5" s="71"/>
      <c r="W5" s="75">
        <f>V5*1</f>
        <v>0</v>
      </c>
      <c r="X5" s="71">
        <v>2</v>
      </c>
      <c r="Y5" s="75">
        <f>X5*3</f>
        <v>6</v>
      </c>
      <c r="Z5" s="74">
        <f>E5+G5+I5+J5+K5+M5+O5+Q5+S5+U5+W5+Y5</f>
        <v>279</v>
      </c>
      <c r="AA5" s="62" t="s">
        <v>133</v>
      </c>
      <c r="AB5" s="62" t="s">
        <v>134</v>
      </c>
    </row>
    <row r="6" spans="1:28" ht="12.75">
      <c r="A6" s="51"/>
      <c r="B6" s="51" t="s">
        <v>64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 t="s">
        <v>131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6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5.75" thickBot="1">
      <c r="A9" s="61" t="s">
        <v>73</v>
      </c>
      <c r="B9" s="142" t="s">
        <v>76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51"/>
      <c r="AB9" s="51"/>
    </row>
    <row r="10" spans="1:28" ht="169.5" customHeight="1" thickBot="1">
      <c r="A10" s="62" t="s">
        <v>0</v>
      </c>
      <c r="B10" s="64" t="s">
        <v>1</v>
      </c>
      <c r="C10" s="65" t="s">
        <v>63</v>
      </c>
      <c r="D10" s="66" t="s">
        <v>3</v>
      </c>
      <c r="E10" s="58" t="s">
        <v>2</v>
      </c>
      <c r="F10" s="66" t="s">
        <v>4</v>
      </c>
      <c r="G10" s="58" t="s">
        <v>5</v>
      </c>
      <c r="H10" s="66" t="s">
        <v>6</v>
      </c>
      <c r="I10" s="58" t="s">
        <v>166</v>
      </c>
      <c r="J10" s="67" t="s">
        <v>88</v>
      </c>
      <c r="K10" s="67" t="s">
        <v>157</v>
      </c>
      <c r="L10" s="66" t="s">
        <v>8</v>
      </c>
      <c r="M10" s="58" t="s">
        <v>10</v>
      </c>
      <c r="N10" s="66" t="s">
        <v>12</v>
      </c>
      <c r="O10" s="58" t="s">
        <v>11</v>
      </c>
      <c r="P10" s="66" t="s">
        <v>13</v>
      </c>
      <c r="Q10" s="58" t="s">
        <v>14</v>
      </c>
      <c r="R10" s="66" t="s">
        <v>15</v>
      </c>
      <c r="S10" s="58" t="s">
        <v>24</v>
      </c>
      <c r="T10" s="66" t="s">
        <v>16</v>
      </c>
      <c r="U10" s="58" t="s">
        <v>17</v>
      </c>
      <c r="V10" s="66" t="s">
        <v>18</v>
      </c>
      <c r="W10" s="58" t="s">
        <v>19</v>
      </c>
      <c r="X10" s="66" t="s">
        <v>20</v>
      </c>
      <c r="Y10" s="58" t="s">
        <v>21</v>
      </c>
      <c r="Z10" s="59" t="s">
        <v>22</v>
      </c>
      <c r="AA10" s="59" t="s">
        <v>93</v>
      </c>
      <c r="AB10" s="51"/>
    </row>
    <row r="11" spans="1:28" ht="23.25" thickBot="1">
      <c r="A11" s="62">
        <v>3</v>
      </c>
      <c r="B11" s="77" t="s">
        <v>82</v>
      </c>
      <c r="C11" s="62" t="s">
        <v>59</v>
      </c>
      <c r="D11" s="71">
        <v>7</v>
      </c>
      <c r="E11" s="75">
        <f>D11*6</f>
        <v>42</v>
      </c>
      <c r="F11" s="71">
        <v>7</v>
      </c>
      <c r="G11" s="75">
        <f>F11*3</f>
        <v>21</v>
      </c>
      <c r="H11" s="71">
        <v>6</v>
      </c>
      <c r="I11" s="75">
        <f>IF(H11&gt;5,10+(H11-5)*3,H11*2)</f>
        <v>13</v>
      </c>
      <c r="J11" s="62"/>
      <c r="K11" s="62"/>
      <c r="L11" s="71"/>
      <c r="M11" s="75">
        <f>L11*5</f>
        <v>0</v>
      </c>
      <c r="N11" s="71">
        <v>1</v>
      </c>
      <c r="O11" s="75">
        <f>N11*3</f>
        <v>3</v>
      </c>
      <c r="P11" s="71">
        <v>1</v>
      </c>
      <c r="Q11" s="75">
        <f>P11*1</f>
        <v>1</v>
      </c>
      <c r="R11" s="71">
        <v>2</v>
      </c>
      <c r="S11" s="75">
        <f>R11*5</f>
        <v>10</v>
      </c>
      <c r="T11" s="71"/>
      <c r="U11" s="75">
        <f>T11*5</f>
        <v>0</v>
      </c>
      <c r="V11" s="71"/>
      <c r="W11" s="75">
        <f>V11*1</f>
        <v>0</v>
      </c>
      <c r="X11" s="71"/>
      <c r="Y11" s="75">
        <f>X11*3</f>
        <v>0</v>
      </c>
      <c r="Z11" s="74">
        <f>E11+G11+I11+J11+K11+M11+O11+Q11+S11+U11+W11+Y11</f>
        <v>90</v>
      </c>
      <c r="AA11" s="62" t="s">
        <v>134</v>
      </c>
      <c r="AB11" s="51"/>
    </row>
    <row r="12" spans="1:28" ht="12.75">
      <c r="A12" s="51"/>
      <c r="B12" s="51" t="s">
        <v>64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2.75">
      <c r="A13" s="51"/>
      <c r="B13" s="51" t="s">
        <v>131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34.5" customHeight="1">
      <c r="A15" s="61" t="s">
        <v>74</v>
      </c>
      <c r="B15" s="142" t="s">
        <v>87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51"/>
      <c r="AB15" s="51"/>
    </row>
  </sheetData>
  <sheetProtection/>
  <mergeCells count="2">
    <mergeCell ref="B9:Z9"/>
    <mergeCell ref="B15:Z1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C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5.28125" style="0" customWidth="1"/>
    <col min="28" max="28" width="3.421875" style="0" customWidth="1"/>
    <col min="29" max="29" width="3.8515625" style="0" customWidth="1"/>
  </cols>
  <sheetData>
    <row r="1" spans="1:28" ht="37.5">
      <c r="A1" s="8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6"/>
      <c r="AB1" s="16"/>
    </row>
    <row r="2" spans="1:29" ht="15.75" thickBot="1">
      <c r="A2" s="63" t="s">
        <v>86</v>
      </c>
      <c r="B2" s="102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51"/>
      <c r="AB2" s="51"/>
      <c r="AC2" s="51"/>
    </row>
    <row r="3" spans="1:29" ht="199.5" customHeight="1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  <c r="AC3" s="51"/>
    </row>
    <row r="4" spans="1:29" ht="23.25" thickBot="1">
      <c r="A4" s="62">
        <v>1</v>
      </c>
      <c r="B4" s="76" t="s">
        <v>57</v>
      </c>
      <c r="C4" s="62" t="s">
        <v>59</v>
      </c>
      <c r="D4" s="71">
        <v>3</v>
      </c>
      <c r="E4" s="75">
        <f>D4*6</f>
        <v>18</v>
      </c>
      <c r="F4" s="71">
        <v>2</v>
      </c>
      <c r="G4" s="75">
        <f>F4*3</f>
        <v>6</v>
      </c>
      <c r="H4" s="71"/>
      <c r="I4" s="75">
        <f>IF(H4&gt;5,10+(H4-5)*3,H4*2)</f>
        <v>0</v>
      </c>
      <c r="J4" s="62"/>
      <c r="K4" s="62"/>
      <c r="L4" s="71"/>
      <c r="M4" s="75">
        <f>L4*5</f>
        <v>0</v>
      </c>
      <c r="N4" s="71"/>
      <c r="O4" s="75">
        <f>N4*3</f>
        <v>0</v>
      </c>
      <c r="P4" s="71">
        <v>2</v>
      </c>
      <c r="Q4" s="75">
        <f>P4*1</f>
        <v>2</v>
      </c>
      <c r="R4" s="71">
        <v>2</v>
      </c>
      <c r="S4" s="75">
        <f>R4*5</f>
        <v>10</v>
      </c>
      <c r="T4" s="71"/>
      <c r="U4" s="75">
        <f>T4*5</f>
        <v>0</v>
      </c>
      <c r="V4" s="71"/>
      <c r="W4" s="75">
        <f>V4*1</f>
        <v>0</v>
      </c>
      <c r="X4" s="71">
        <v>1</v>
      </c>
      <c r="Y4" s="75">
        <f>X4*3</f>
        <v>3</v>
      </c>
      <c r="Z4" s="86">
        <f>E4+G4+I4+J4+K4+M4+O4+Q4+S4+U4+W4+Y4</f>
        <v>39</v>
      </c>
      <c r="AA4" s="62" t="s">
        <v>146</v>
      </c>
      <c r="AB4" s="62" t="s">
        <v>145</v>
      </c>
      <c r="AC4" s="128"/>
    </row>
    <row r="5" spans="1:29" ht="12.75">
      <c r="A5" s="51"/>
      <c r="B5" s="51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2.75">
      <c r="A6" s="51"/>
      <c r="B6" s="51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30" customHeight="1">
      <c r="A8" s="61" t="s">
        <v>74</v>
      </c>
      <c r="B8" s="142" t="s">
        <v>87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51"/>
      <c r="AB8" s="51"/>
      <c r="AC8" s="51"/>
    </row>
    <row r="9" spans="1:29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5">
      <c r="A11" s="63" t="s">
        <v>154</v>
      </c>
      <c r="B11" s="143" t="s">
        <v>153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51"/>
      <c r="AB11" s="51"/>
      <c r="AC11" s="51"/>
    </row>
  </sheetData>
  <sheetProtection/>
  <mergeCells count="2">
    <mergeCell ref="B8:Z8"/>
    <mergeCell ref="B11:Z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AB2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4.7109375" style="0" customWidth="1"/>
  </cols>
  <sheetData>
    <row r="1" spans="1:28" ht="37.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  <c r="AB1" s="32"/>
    </row>
    <row r="2" spans="1:28" ht="15.75" thickBot="1">
      <c r="A2" s="61" t="s">
        <v>73</v>
      </c>
      <c r="B2" s="142" t="s">
        <v>76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51"/>
      <c r="AB2" s="51"/>
    </row>
    <row r="3" spans="1:28" ht="199.5" customHeight="1" thickBot="1">
      <c r="A3" s="62" t="s">
        <v>0</v>
      </c>
      <c r="B3" s="62" t="s">
        <v>1</v>
      </c>
      <c r="C3" s="62" t="s">
        <v>63</v>
      </c>
      <c r="D3" s="92" t="s">
        <v>3</v>
      </c>
      <c r="E3" s="88" t="s">
        <v>2</v>
      </c>
      <c r="F3" s="92" t="s">
        <v>4</v>
      </c>
      <c r="G3" s="88" t="s">
        <v>5</v>
      </c>
      <c r="H3" s="92" t="s">
        <v>6</v>
      </c>
      <c r="I3" s="88" t="s">
        <v>9</v>
      </c>
      <c r="J3" s="67" t="s">
        <v>88</v>
      </c>
      <c r="K3" s="67" t="s">
        <v>157</v>
      </c>
      <c r="L3" s="92" t="s">
        <v>8</v>
      </c>
      <c r="M3" s="88" t="s">
        <v>10</v>
      </c>
      <c r="N3" s="92" t="s">
        <v>12</v>
      </c>
      <c r="O3" s="88" t="s">
        <v>11</v>
      </c>
      <c r="P3" s="92" t="s">
        <v>13</v>
      </c>
      <c r="Q3" s="88" t="s">
        <v>14</v>
      </c>
      <c r="R3" s="92" t="s">
        <v>15</v>
      </c>
      <c r="S3" s="88" t="s">
        <v>24</v>
      </c>
      <c r="T3" s="92" t="s">
        <v>16</v>
      </c>
      <c r="U3" s="88" t="s">
        <v>17</v>
      </c>
      <c r="V3" s="92" t="s">
        <v>18</v>
      </c>
      <c r="W3" s="88" t="s">
        <v>19</v>
      </c>
      <c r="X3" s="92" t="s">
        <v>20</v>
      </c>
      <c r="Y3" s="88" t="s">
        <v>21</v>
      </c>
      <c r="Z3" s="89" t="s">
        <v>22</v>
      </c>
      <c r="AA3" s="59" t="s">
        <v>93</v>
      </c>
      <c r="AB3" s="51"/>
    </row>
    <row r="4" spans="1:28" ht="23.25" thickBot="1">
      <c r="A4" s="62">
        <v>1</v>
      </c>
      <c r="B4" s="76" t="s">
        <v>33</v>
      </c>
      <c r="C4" s="62" t="s">
        <v>59</v>
      </c>
      <c r="D4" s="71">
        <v>10</v>
      </c>
      <c r="E4" s="75">
        <f>D4*6</f>
        <v>60</v>
      </c>
      <c r="F4" s="71">
        <v>9</v>
      </c>
      <c r="G4" s="75">
        <f>F4*3</f>
        <v>27</v>
      </c>
      <c r="H4" s="71">
        <v>3</v>
      </c>
      <c r="I4" s="75">
        <f>IF(H4&gt;5,10+(H4-5)*3,H4*2)</f>
        <v>6</v>
      </c>
      <c r="J4" s="76"/>
      <c r="K4" s="76">
        <v>12</v>
      </c>
      <c r="L4" s="71"/>
      <c r="M4" s="75">
        <f>L4*5</f>
        <v>0</v>
      </c>
      <c r="N4" s="71"/>
      <c r="O4" s="75">
        <f>N4*3</f>
        <v>0</v>
      </c>
      <c r="P4" s="71"/>
      <c r="Q4" s="75">
        <f>P4*1</f>
        <v>0</v>
      </c>
      <c r="R4" s="71">
        <v>4</v>
      </c>
      <c r="S4" s="75">
        <f>R4*5</f>
        <v>20</v>
      </c>
      <c r="T4" s="71"/>
      <c r="U4" s="75">
        <f>T4*5</f>
        <v>0</v>
      </c>
      <c r="V4" s="71"/>
      <c r="W4" s="75">
        <f>V4*1</f>
        <v>0</v>
      </c>
      <c r="X4" s="71"/>
      <c r="Y4" s="75">
        <f>X4*3</f>
        <v>0</v>
      </c>
      <c r="Z4" s="86">
        <f>E4+G4+I4+J4+K4+M4+O4+Q4+S4+U4+W4+Y4</f>
        <v>125</v>
      </c>
      <c r="AA4" s="62" t="s">
        <v>139</v>
      </c>
      <c r="AB4" s="51"/>
    </row>
    <row r="5" spans="1:28" ht="23.25" thickBot="1">
      <c r="A5" s="94">
        <v>2</v>
      </c>
      <c r="B5" s="95" t="s">
        <v>32</v>
      </c>
      <c r="C5" s="94" t="s">
        <v>59</v>
      </c>
      <c r="D5" s="96">
        <v>10</v>
      </c>
      <c r="E5" s="97">
        <f>D5*6</f>
        <v>60</v>
      </c>
      <c r="F5" s="96">
        <v>4</v>
      </c>
      <c r="G5" s="97">
        <f>F5*3</f>
        <v>12</v>
      </c>
      <c r="H5" s="96">
        <v>3</v>
      </c>
      <c r="I5" s="97">
        <f>IF(H5&gt;5,10+(H5-5)*3,H5*2)</f>
        <v>6</v>
      </c>
      <c r="J5" s="95"/>
      <c r="K5" s="95"/>
      <c r="L5" s="96"/>
      <c r="M5" s="97">
        <f>L5*5</f>
        <v>0</v>
      </c>
      <c r="N5" s="96"/>
      <c r="O5" s="97">
        <f>N5*3</f>
        <v>0</v>
      </c>
      <c r="P5" s="96">
        <v>2</v>
      </c>
      <c r="Q5" s="97">
        <f>P5*1</f>
        <v>2</v>
      </c>
      <c r="R5" s="96">
        <v>2</v>
      </c>
      <c r="S5" s="97">
        <f>R5*5</f>
        <v>10</v>
      </c>
      <c r="T5" s="96"/>
      <c r="U5" s="97">
        <f>T5*5</f>
        <v>0</v>
      </c>
      <c r="V5" s="96"/>
      <c r="W5" s="97">
        <f>V5*1</f>
        <v>0</v>
      </c>
      <c r="X5" s="96">
        <v>1</v>
      </c>
      <c r="Y5" s="97">
        <f>X5*3</f>
        <v>3</v>
      </c>
      <c r="Z5" s="99">
        <f>E5+G5+I5+J5+K5+M5+O5+Q5+S5+U5+W5+Y5</f>
        <v>93</v>
      </c>
      <c r="AA5" s="62" t="s">
        <v>142</v>
      </c>
      <c r="AB5" s="128"/>
    </row>
    <row r="6" spans="1:28" ht="23.25" thickBot="1">
      <c r="A6" s="62">
        <v>3</v>
      </c>
      <c r="B6" s="76" t="s">
        <v>72</v>
      </c>
      <c r="C6" s="62" t="s">
        <v>59</v>
      </c>
      <c r="D6" s="71">
        <v>8</v>
      </c>
      <c r="E6" s="75">
        <f>D6*6</f>
        <v>48</v>
      </c>
      <c r="F6" s="71">
        <v>5</v>
      </c>
      <c r="G6" s="75">
        <f>F6*3</f>
        <v>15</v>
      </c>
      <c r="H6" s="71">
        <v>7</v>
      </c>
      <c r="I6" s="75">
        <f>IF(H6&gt;5,10+(H6-5)*3,H6*2)</f>
        <v>16</v>
      </c>
      <c r="J6" s="76"/>
      <c r="K6" s="76">
        <v>12</v>
      </c>
      <c r="L6" s="71"/>
      <c r="M6" s="75">
        <f>L6*5</f>
        <v>0</v>
      </c>
      <c r="N6" s="71"/>
      <c r="O6" s="75">
        <f>N6*3</f>
        <v>0</v>
      </c>
      <c r="P6" s="71"/>
      <c r="Q6" s="75">
        <f>P6*1</f>
        <v>0</v>
      </c>
      <c r="R6" s="71"/>
      <c r="S6" s="75">
        <f>R6*5</f>
        <v>0</v>
      </c>
      <c r="T6" s="71"/>
      <c r="U6" s="75">
        <f>T6*5</f>
        <v>0</v>
      </c>
      <c r="V6" s="71"/>
      <c r="W6" s="75">
        <f>V6*1</f>
        <v>0</v>
      </c>
      <c r="X6" s="71">
        <v>0</v>
      </c>
      <c r="Y6" s="75">
        <f>X6*3</f>
        <v>0</v>
      </c>
      <c r="Z6" s="86">
        <f>E6+G6+I6+J6+K6+M6+O6+Q6+S6+U6+W6+Y6</f>
        <v>91</v>
      </c>
      <c r="AA6" s="62" t="s">
        <v>142</v>
      </c>
      <c r="AB6" s="51"/>
    </row>
    <row r="7" spans="1:28" ht="23.25" thickBot="1">
      <c r="A7" s="62">
        <v>4</v>
      </c>
      <c r="B7" s="114" t="s">
        <v>56</v>
      </c>
      <c r="C7" s="111" t="s">
        <v>59</v>
      </c>
      <c r="D7" s="112">
        <v>3</v>
      </c>
      <c r="E7" s="113">
        <f>D7*6</f>
        <v>18</v>
      </c>
      <c r="F7" s="112">
        <v>3</v>
      </c>
      <c r="G7" s="113">
        <f>F7*3</f>
        <v>9</v>
      </c>
      <c r="H7" s="112"/>
      <c r="I7" s="113">
        <f>IF(H7&gt;5,10+(H7-5)*3,H7*2)</f>
        <v>0</v>
      </c>
      <c r="J7" s="114"/>
      <c r="K7" s="114"/>
      <c r="L7" s="112"/>
      <c r="M7" s="113">
        <f>L7*5</f>
        <v>0</v>
      </c>
      <c r="N7" s="112"/>
      <c r="O7" s="113">
        <f>N7*3</f>
        <v>0</v>
      </c>
      <c r="P7" s="112"/>
      <c r="Q7" s="113">
        <f>P7*1</f>
        <v>0</v>
      </c>
      <c r="R7" s="112">
        <v>2</v>
      </c>
      <c r="S7" s="113">
        <f>R7*5</f>
        <v>10</v>
      </c>
      <c r="T7" s="112"/>
      <c r="U7" s="113">
        <f>T7*5</f>
        <v>0</v>
      </c>
      <c r="V7" s="112"/>
      <c r="W7" s="113">
        <f>V7*1</f>
        <v>0</v>
      </c>
      <c r="X7" s="112">
        <v>0</v>
      </c>
      <c r="Y7" s="113">
        <f>X7*3</f>
        <v>0</v>
      </c>
      <c r="Z7" s="115">
        <f>E7+G7+I7+J7+K7+M7+O7+Q7+S7+U7+W7+Y7</f>
        <v>37</v>
      </c>
      <c r="AA7" s="62" t="s">
        <v>134</v>
      </c>
      <c r="AB7" s="51"/>
    </row>
    <row r="8" spans="1:28" ht="12.75">
      <c r="A8" s="51"/>
      <c r="B8" s="51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2.75">
      <c r="A9" s="51"/>
      <c r="B9" s="51" t="s">
        <v>131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5">
      <c r="A11" s="61" t="s">
        <v>75</v>
      </c>
      <c r="B11" s="63" t="s">
        <v>161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2"/>
      <c r="AA11" s="51"/>
      <c r="AB11" s="51"/>
    </row>
    <row r="12" spans="1:28" ht="15">
      <c r="A12" s="50"/>
      <c r="B12" s="63" t="s">
        <v>162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2"/>
      <c r="AA12" s="51"/>
      <c r="AB12" s="51"/>
    </row>
    <row r="13" spans="1:28" ht="15">
      <c r="A13" s="50"/>
      <c r="B13" s="63" t="s">
        <v>163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2"/>
      <c r="AA13" s="51"/>
      <c r="AB13" s="51"/>
    </row>
    <row r="14" spans="1:28" ht="12.75">
      <c r="A14" s="50"/>
      <c r="B14" s="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51"/>
      <c r="AB14" s="51"/>
    </row>
    <row r="15" spans="1:28" ht="15">
      <c r="A15" s="61" t="s">
        <v>74</v>
      </c>
      <c r="B15" s="142" t="s">
        <v>164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51"/>
      <c r="AB15" s="51"/>
    </row>
    <row r="16" spans="1:28" ht="15">
      <c r="A16" s="51"/>
      <c r="B16" s="63" t="s">
        <v>165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3.5" customHeight="1" thickBot="1">
      <c r="A18" s="63" t="s">
        <v>154</v>
      </c>
      <c r="B18" s="143" t="s">
        <v>153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0"/>
      <c r="AB18" s="51"/>
    </row>
    <row r="19" spans="1:28" ht="180" thickBot="1">
      <c r="A19" s="62" t="s">
        <v>0</v>
      </c>
      <c r="B19" s="62" t="s">
        <v>1</v>
      </c>
      <c r="C19" s="62" t="s">
        <v>63</v>
      </c>
      <c r="D19" s="92" t="s">
        <v>3</v>
      </c>
      <c r="E19" s="88" t="s">
        <v>2</v>
      </c>
      <c r="F19" s="92" t="s">
        <v>4</v>
      </c>
      <c r="G19" s="88" t="s">
        <v>5</v>
      </c>
      <c r="H19" s="92" t="s">
        <v>6</v>
      </c>
      <c r="I19" s="88" t="s">
        <v>9</v>
      </c>
      <c r="J19" s="93" t="s">
        <v>88</v>
      </c>
      <c r="K19" s="93" t="s">
        <v>7</v>
      </c>
      <c r="L19" s="92" t="s">
        <v>8</v>
      </c>
      <c r="M19" s="88" t="s">
        <v>10</v>
      </c>
      <c r="N19" s="92" t="s">
        <v>12</v>
      </c>
      <c r="O19" s="88" t="s">
        <v>11</v>
      </c>
      <c r="P19" s="92" t="s">
        <v>13</v>
      </c>
      <c r="Q19" s="88" t="s">
        <v>14</v>
      </c>
      <c r="R19" s="92" t="s">
        <v>15</v>
      </c>
      <c r="S19" s="88" t="s">
        <v>24</v>
      </c>
      <c r="T19" s="92" t="s">
        <v>16</v>
      </c>
      <c r="U19" s="88" t="s">
        <v>17</v>
      </c>
      <c r="V19" s="92" t="s">
        <v>18</v>
      </c>
      <c r="W19" s="88" t="s">
        <v>19</v>
      </c>
      <c r="X19" s="92" t="s">
        <v>20</v>
      </c>
      <c r="Y19" s="88" t="s">
        <v>21</v>
      </c>
      <c r="Z19" s="89" t="s">
        <v>22</v>
      </c>
      <c r="AA19" s="89" t="s">
        <v>93</v>
      </c>
      <c r="AB19" s="51"/>
    </row>
    <row r="20" spans="1:28" ht="23.25" thickBot="1">
      <c r="A20" s="62">
        <v>5</v>
      </c>
      <c r="B20" s="95" t="s">
        <v>77</v>
      </c>
      <c r="C20" s="94" t="s">
        <v>59</v>
      </c>
      <c r="D20" s="96">
        <v>15</v>
      </c>
      <c r="E20" s="97">
        <f>D20*6</f>
        <v>90</v>
      </c>
      <c r="F20" s="96">
        <v>5</v>
      </c>
      <c r="G20" s="97">
        <f>F20*3</f>
        <v>15</v>
      </c>
      <c r="H20" s="96"/>
      <c r="I20" s="97">
        <f>IF(H20&gt;5,10+(H20-5)*3,H20*2)</f>
        <v>0</v>
      </c>
      <c r="J20" s="95"/>
      <c r="K20" s="95">
        <v>12</v>
      </c>
      <c r="L20" s="96"/>
      <c r="M20" s="97">
        <f>L20*5</f>
        <v>0</v>
      </c>
      <c r="N20" s="96"/>
      <c r="O20" s="97">
        <f>N20*3</f>
        <v>0</v>
      </c>
      <c r="P20" s="96"/>
      <c r="Q20" s="97">
        <f>P20*1</f>
        <v>0</v>
      </c>
      <c r="R20" s="96"/>
      <c r="S20" s="97">
        <f>R20*5</f>
        <v>0</v>
      </c>
      <c r="T20" s="96"/>
      <c r="U20" s="97">
        <f>T20*5</f>
        <v>0</v>
      </c>
      <c r="V20" s="96"/>
      <c r="W20" s="97">
        <f>V20*1</f>
        <v>0</v>
      </c>
      <c r="X20" s="96"/>
      <c r="Y20" s="97">
        <f>X20*3</f>
        <v>0</v>
      </c>
      <c r="Z20" s="99">
        <f>E20+G20+I20+J20+K20+M20+O20+Q20+S20+U20+W20+Y20</f>
        <v>117</v>
      </c>
      <c r="AA20" s="94" t="s">
        <v>143</v>
      </c>
      <c r="AB20" s="51"/>
    </row>
    <row r="21" spans="1:28" ht="23.25" thickBot="1">
      <c r="A21" s="62">
        <v>6</v>
      </c>
      <c r="B21" s="95" t="s">
        <v>99</v>
      </c>
      <c r="C21" s="94" t="s">
        <v>59</v>
      </c>
      <c r="D21" s="96">
        <v>15</v>
      </c>
      <c r="E21" s="97">
        <f>D21*6</f>
        <v>90</v>
      </c>
      <c r="F21" s="96">
        <v>3</v>
      </c>
      <c r="G21" s="97">
        <f>F21*3</f>
        <v>9</v>
      </c>
      <c r="H21" s="96"/>
      <c r="I21" s="97">
        <f>IF(H21&gt;5,10+(H21-5)*3,H21*2)</f>
        <v>0</v>
      </c>
      <c r="J21" s="95"/>
      <c r="K21" s="95">
        <v>12</v>
      </c>
      <c r="L21" s="96"/>
      <c r="M21" s="97">
        <f>L21*5</f>
        <v>0</v>
      </c>
      <c r="N21" s="96"/>
      <c r="O21" s="97">
        <f>N21*3</f>
        <v>0</v>
      </c>
      <c r="P21" s="96"/>
      <c r="Q21" s="97">
        <f>P21*1</f>
        <v>0</v>
      </c>
      <c r="R21" s="96">
        <v>1</v>
      </c>
      <c r="S21" s="97">
        <f>R21*5</f>
        <v>5</v>
      </c>
      <c r="T21" s="96"/>
      <c r="U21" s="97">
        <f>T21*5</f>
        <v>0</v>
      </c>
      <c r="V21" s="96"/>
      <c r="W21" s="97">
        <f>V21*1</f>
        <v>0</v>
      </c>
      <c r="X21" s="96"/>
      <c r="Y21" s="97">
        <f>X21*3</f>
        <v>0</v>
      </c>
      <c r="Z21" s="99">
        <f>E21+G21+I21+J21+K21+M21+O21+Q21+S21+U21+W21+Y21</f>
        <v>116</v>
      </c>
      <c r="AA21" s="62" t="s">
        <v>139</v>
      </c>
      <c r="AB21" s="128"/>
    </row>
    <row r="22" spans="1:28" ht="23.25" thickBot="1">
      <c r="A22" s="62">
        <v>7</v>
      </c>
      <c r="B22" s="76" t="s">
        <v>117</v>
      </c>
      <c r="C22" s="62" t="s">
        <v>59</v>
      </c>
      <c r="D22" s="71">
        <v>2</v>
      </c>
      <c r="E22" s="72">
        <f>D22*6</f>
        <v>12</v>
      </c>
      <c r="F22" s="71">
        <v>1</v>
      </c>
      <c r="G22" s="72">
        <f>F22*3</f>
        <v>3</v>
      </c>
      <c r="H22" s="71"/>
      <c r="I22" s="72">
        <f>IF(H22&gt;5,10+(H22-5)*3,H22*2)</f>
        <v>0</v>
      </c>
      <c r="J22" s="62"/>
      <c r="K22" s="62"/>
      <c r="L22" s="71"/>
      <c r="M22" s="72">
        <f>L22*5</f>
        <v>0</v>
      </c>
      <c r="N22" s="71"/>
      <c r="O22" s="72">
        <f>N22*3</f>
        <v>0</v>
      </c>
      <c r="P22" s="71"/>
      <c r="Q22" s="72">
        <f>P22*1</f>
        <v>0</v>
      </c>
      <c r="R22" s="71">
        <v>1</v>
      </c>
      <c r="S22" s="72">
        <f>R22*5</f>
        <v>5</v>
      </c>
      <c r="T22" s="71"/>
      <c r="U22" s="72">
        <f>T22*5</f>
        <v>0</v>
      </c>
      <c r="V22" s="71"/>
      <c r="W22" s="72">
        <f>V22*1</f>
        <v>0</v>
      </c>
      <c r="X22" s="71"/>
      <c r="Y22" s="72">
        <f>X22*3</f>
        <v>0</v>
      </c>
      <c r="Z22" s="86">
        <f>E22+G22+I22+J22+K22+M22+O22+Q22+S22+U22+W22+Y22</f>
        <v>20</v>
      </c>
      <c r="AA22" s="62" t="s">
        <v>142</v>
      </c>
      <c r="AB22" s="128"/>
    </row>
    <row r="23" spans="1:28" ht="23.25" thickBot="1">
      <c r="A23" s="62">
        <v>8</v>
      </c>
      <c r="B23" s="76" t="s">
        <v>115</v>
      </c>
      <c r="C23" s="62" t="s">
        <v>59</v>
      </c>
      <c r="D23" s="71">
        <v>1</v>
      </c>
      <c r="E23" s="72">
        <f>D23*6</f>
        <v>6</v>
      </c>
      <c r="F23" s="71">
        <v>2</v>
      </c>
      <c r="G23" s="72">
        <f>F23*3</f>
        <v>6</v>
      </c>
      <c r="H23" s="71"/>
      <c r="I23" s="72">
        <f>IF(H23&gt;5,10+(H23-5)*3,H23*2)</f>
        <v>0</v>
      </c>
      <c r="J23" s="62"/>
      <c r="K23" s="62"/>
      <c r="L23" s="71"/>
      <c r="M23" s="72">
        <f>L23*5</f>
        <v>0</v>
      </c>
      <c r="N23" s="71"/>
      <c r="O23" s="72">
        <f>N23*3</f>
        <v>0</v>
      </c>
      <c r="P23" s="71"/>
      <c r="Q23" s="72">
        <f>P23*1</f>
        <v>0</v>
      </c>
      <c r="R23" s="71">
        <v>1</v>
      </c>
      <c r="S23" s="72">
        <f>R23*5</f>
        <v>5</v>
      </c>
      <c r="T23" s="71"/>
      <c r="U23" s="72">
        <f>T23*5</f>
        <v>0</v>
      </c>
      <c r="V23" s="71"/>
      <c r="W23" s="72">
        <f>V23*1</f>
        <v>0</v>
      </c>
      <c r="X23" s="71"/>
      <c r="Y23" s="72">
        <f>X23*3</f>
        <v>0</v>
      </c>
      <c r="Z23" s="86">
        <f>E23+G23+I23+J23+K23+M23+O23+Q23+S23+U23+W23+Y23</f>
        <v>17</v>
      </c>
      <c r="AA23" s="62" t="s">
        <v>96</v>
      </c>
      <c r="AB23" s="128"/>
    </row>
    <row r="24" spans="1:28" ht="12.75">
      <c r="A24" s="51"/>
      <c r="B24" s="51" t="s">
        <v>64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2.75">
      <c r="A25" s="51"/>
      <c r="B25" s="51" t="s">
        <v>131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ht="12.75">
      <c r="B26" s="51" t="s">
        <v>159</v>
      </c>
    </row>
    <row r="27" ht="12.75">
      <c r="B27" s="51" t="s">
        <v>160</v>
      </c>
    </row>
  </sheetData>
  <sheetProtection/>
  <mergeCells count="3">
    <mergeCell ref="B18:Z18"/>
    <mergeCell ref="B2:Z2"/>
    <mergeCell ref="B15:Z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rowBreaks count="1" manualBreakCount="1">
    <brk id="1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A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3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7"/>
      <c r="AB1" s="17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9.5" customHeight="1" thickBot="1">
      <c r="A3" s="80" t="s">
        <v>0</v>
      </c>
      <c r="B3" s="80" t="s">
        <v>1</v>
      </c>
      <c r="C3" s="80" t="s">
        <v>63</v>
      </c>
      <c r="D3" s="83" t="s">
        <v>3</v>
      </c>
      <c r="E3" s="78" t="s">
        <v>2</v>
      </c>
      <c r="F3" s="83" t="s">
        <v>4</v>
      </c>
      <c r="G3" s="78" t="s">
        <v>5</v>
      </c>
      <c r="H3" s="83" t="s">
        <v>6</v>
      </c>
      <c r="I3" s="78" t="s">
        <v>9</v>
      </c>
      <c r="J3" s="67" t="s">
        <v>88</v>
      </c>
      <c r="K3" s="67" t="s">
        <v>157</v>
      </c>
      <c r="L3" s="83" t="s">
        <v>8</v>
      </c>
      <c r="M3" s="78" t="s">
        <v>10</v>
      </c>
      <c r="N3" s="83" t="s">
        <v>12</v>
      </c>
      <c r="O3" s="78" t="s">
        <v>11</v>
      </c>
      <c r="P3" s="83" t="s">
        <v>13</v>
      </c>
      <c r="Q3" s="78" t="s">
        <v>14</v>
      </c>
      <c r="R3" s="83" t="s">
        <v>15</v>
      </c>
      <c r="S3" s="78" t="s">
        <v>24</v>
      </c>
      <c r="T3" s="83" t="s">
        <v>16</v>
      </c>
      <c r="U3" s="78" t="s">
        <v>17</v>
      </c>
      <c r="V3" s="83" t="s">
        <v>18</v>
      </c>
      <c r="W3" s="78" t="s">
        <v>19</v>
      </c>
      <c r="X3" s="83" t="s">
        <v>20</v>
      </c>
      <c r="Y3" s="78" t="s">
        <v>21</v>
      </c>
      <c r="Z3" s="79" t="s">
        <v>22</v>
      </c>
      <c r="AA3" s="59" t="s">
        <v>130</v>
      </c>
      <c r="AB3" s="59" t="s">
        <v>93</v>
      </c>
    </row>
    <row r="4" spans="1:28" ht="23.25" thickBot="1">
      <c r="A4" s="111">
        <v>1</v>
      </c>
      <c r="B4" s="114" t="s">
        <v>34</v>
      </c>
      <c r="C4" s="111" t="s">
        <v>59</v>
      </c>
      <c r="D4" s="112">
        <v>10</v>
      </c>
      <c r="E4" s="113">
        <f>D4*6</f>
        <v>60</v>
      </c>
      <c r="F4" s="112">
        <v>6</v>
      </c>
      <c r="G4" s="113">
        <f>F4*3</f>
        <v>18</v>
      </c>
      <c r="H4" s="112">
        <v>9</v>
      </c>
      <c r="I4" s="113">
        <f>IF(H4&gt;5,10+(H4-5)*3,H4*2)</f>
        <v>22</v>
      </c>
      <c r="J4" s="114"/>
      <c r="K4" s="114"/>
      <c r="L4" s="112">
        <v>1</v>
      </c>
      <c r="M4" s="113">
        <f>L4*5</f>
        <v>5</v>
      </c>
      <c r="N4" s="112"/>
      <c r="O4" s="113">
        <f>N4*3</f>
        <v>0</v>
      </c>
      <c r="P4" s="112">
        <v>1</v>
      </c>
      <c r="Q4" s="113">
        <f>P4*1</f>
        <v>1</v>
      </c>
      <c r="R4" s="112">
        <v>1</v>
      </c>
      <c r="S4" s="113">
        <f>R4*5</f>
        <v>5</v>
      </c>
      <c r="T4" s="112"/>
      <c r="U4" s="113">
        <f>T4*5</f>
        <v>0</v>
      </c>
      <c r="V4" s="112"/>
      <c r="W4" s="113">
        <f>V4*1</f>
        <v>0</v>
      </c>
      <c r="X4" s="112">
        <v>3</v>
      </c>
      <c r="Y4" s="113">
        <f>X4*3</f>
        <v>9</v>
      </c>
      <c r="Z4" s="115">
        <f>E4+G4+I4+J4+K4+M4+O4+Q4+S4+U4+W4+Y4</f>
        <v>120</v>
      </c>
      <c r="AA4" s="62" t="s">
        <v>133</v>
      </c>
      <c r="AB4" s="62" t="s">
        <v>134</v>
      </c>
    </row>
    <row r="5" spans="1:28" ht="12.75">
      <c r="A5" s="51"/>
      <c r="B5" s="51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2.75">
      <c r="A6" s="51"/>
      <c r="B6" s="51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">
      <c r="A8" s="61" t="s">
        <v>74</v>
      </c>
      <c r="B8" s="142" t="s">
        <v>87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51"/>
      <c r="AB8" s="51"/>
    </row>
    <row r="9" spans="1:28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5">
      <c r="A11" s="63" t="s">
        <v>154</v>
      </c>
      <c r="B11" s="143" t="s">
        <v>153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51"/>
      <c r="AB11" s="51"/>
    </row>
  </sheetData>
  <sheetProtection/>
  <mergeCells count="2">
    <mergeCell ref="B8:Z8"/>
    <mergeCell ref="B11:Z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AC33"/>
  <sheetViews>
    <sheetView zoomScalePageLayoutView="0" workbookViewId="0" topLeftCell="A1">
      <selection activeCell="AA6" sqref="AA6"/>
    </sheetView>
  </sheetViews>
  <sheetFormatPr defaultColWidth="9.140625" defaultRowHeight="12.75"/>
  <cols>
    <col min="1" max="1" width="2.7109375" style="0" bestFit="1" customWidth="1"/>
    <col min="2" max="2" width="19.421875" style="0" bestFit="1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8" width="4.7109375" style="0" customWidth="1"/>
    <col min="29" max="29" width="1.7109375" style="0" customWidth="1"/>
  </cols>
  <sheetData>
    <row r="1" spans="1:28" ht="37.5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44"/>
      <c r="AB1" s="44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9.5" customHeight="1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9" ht="23.25" thickBot="1">
      <c r="A4" s="62">
        <v>1</v>
      </c>
      <c r="B4" s="76" t="s">
        <v>23</v>
      </c>
      <c r="C4" s="62" t="s">
        <v>59</v>
      </c>
      <c r="D4" s="71">
        <v>16</v>
      </c>
      <c r="E4" s="75">
        <f>D4*6</f>
        <v>96</v>
      </c>
      <c r="F4" s="71">
        <v>3</v>
      </c>
      <c r="G4" s="75">
        <f>F4*3</f>
        <v>9</v>
      </c>
      <c r="H4" s="71">
        <v>15</v>
      </c>
      <c r="I4" s="75">
        <f>IF(H4&gt;5,10+(H4-5)*3,H4*2)</f>
        <v>40</v>
      </c>
      <c r="J4" s="76">
        <v>10</v>
      </c>
      <c r="K4" s="76">
        <v>12</v>
      </c>
      <c r="L4" s="71"/>
      <c r="M4" s="75">
        <f>L4*5</f>
        <v>0</v>
      </c>
      <c r="N4" s="71"/>
      <c r="O4" s="75">
        <f>N4*3</f>
        <v>0</v>
      </c>
      <c r="P4" s="71">
        <v>3</v>
      </c>
      <c r="Q4" s="75">
        <f>P4*1</f>
        <v>3</v>
      </c>
      <c r="R4" s="71">
        <v>2</v>
      </c>
      <c r="S4" s="75">
        <f>R4*5</f>
        <v>10</v>
      </c>
      <c r="T4" s="71"/>
      <c r="U4" s="75">
        <f>T4*5</f>
        <v>0</v>
      </c>
      <c r="V4" s="71"/>
      <c r="W4" s="75">
        <f>V4*1</f>
        <v>0</v>
      </c>
      <c r="X4" s="71">
        <v>5</v>
      </c>
      <c r="Y4" s="75">
        <f>X4*3</f>
        <v>15</v>
      </c>
      <c r="Z4" s="86">
        <f>E4+G4+I4+J4+K4+M4+O4+Q4+S4+U4+W4+Y4</f>
        <v>195</v>
      </c>
      <c r="AA4" s="62" t="s">
        <v>140</v>
      </c>
      <c r="AB4" s="62" t="s">
        <v>134</v>
      </c>
      <c r="AC4" s="128"/>
    </row>
    <row r="5" spans="1:28" ht="23.25" thickBot="1">
      <c r="A5" s="62">
        <v>2</v>
      </c>
      <c r="B5" s="76" t="s">
        <v>25</v>
      </c>
      <c r="C5" s="62" t="s">
        <v>59</v>
      </c>
      <c r="D5" s="71">
        <v>9</v>
      </c>
      <c r="E5" s="75">
        <f>D5*6</f>
        <v>54</v>
      </c>
      <c r="F5" s="71">
        <v>4</v>
      </c>
      <c r="G5" s="75">
        <f>F5*3</f>
        <v>12</v>
      </c>
      <c r="H5" s="71">
        <v>8</v>
      </c>
      <c r="I5" s="75">
        <f>IF(H5&gt;5,10+(H5-5)*3,H5*2)</f>
        <v>19</v>
      </c>
      <c r="J5" s="76"/>
      <c r="K5" s="76"/>
      <c r="L5" s="71"/>
      <c r="M5" s="75">
        <v>0</v>
      </c>
      <c r="N5" s="71"/>
      <c r="O5" s="75">
        <v>0</v>
      </c>
      <c r="P5" s="71"/>
      <c r="Q5" s="75">
        <v>0</v>
      </c>
      <c r="R5" s="71">
        <v>1</v>
      </c>
      <c r="S5" s="75">
        <f>R5*5</f>
        <v>5</v>
      </c>
      <c r="T5" s="71"/>
      <c r="U5" s="75">
        <v>0</v>
      </c>
      <c r="V5" s="71"/>
      <c r="W5" s="75">
        <v>0</v>
      </c>
      <c r="X5" s="71">
        <v>3</v>
      </c>
      <c r="Y5" s="75">
        <f>X5*3</f>
        <v>9</v>
      </c>
      <c r="Z5" s="74">
        <f>E5+G5+I5+J5+K5+M5+O5+Q5+S5+U5+W5+Y5</f>
        <v>99</v>
      </c>
      <c r="AA5" s="62" t="s">
        <v>140</v>
      </c>
      <c r="AB5" s="62" t="s">
        <v>145</v>
      </c>
    </row>
    <row r="6" spans="1:29" ht="23.25" thickBot="1">
      <c r="A6" s="71">
        <v>3</v>
      </c>
      <c r="B6" s="77" t="s">
        <v>68</v>
      </c>
      <c r="C6" s="62" t="s">
        <v>59</v>
      </c>
      <c r="D6" s="71">
        <v>3</v>
      </c>
      <c r="E6" s="72">
        <f>D6*6</f>
        <v>18</v>
      </c>
      <c r="F6" s="71">
        <v>7</v>
      </c>
      <c r="G6" s="72">
        <f>F6*3</f>
        <v>21</v>
      </c>
      <c r="H6" s="71"/>
      <c r="I6" s="72">
        <f>IF(H6&gt;5,10+(H6-5)*3,H6*2)</f>
        <v>0</v>
      </c>
      <c r="J6" s="62"/>
      <c r="K6" s="62"/>
      <c r="L6" s="71"/>
      <c r="M6" s="72">
        <f>L6*5</f>
        <v>0</v>
      </c>
      <c r="N6" s="71"/>
      <c r="O6" s="72">
        <f>N6*3</f>
        <v>0</v>
      </c>
      <c r="P6" s="71">
        <v>1</v>
      </c>
      <c r="Q6" s="72">
        <f>P6*1</f>
        <v>1</v>
      </c>
      <c r="R6" s="71">
        <v>3</v>
      </c>
      <c r="S6" s="72">
        <f>R6*5</f>
        <v>15</v>
      </c>
      <c r="T6" s="71"/>
      <c r="U6" s="72">
        <f>T6*5</f>
        <v>0</v>
      </c>
      <c r="V6" s="71"/>
      <c r="W6" s="72">
        <f>V6*1</f>
        <v>0</v>
      </c>
      <c r="X6" s="71">
        <v>2</v>
      </c>
      <c r="Y6" s="72">
        <f>X6*3</f>
        <v>6</v>
      </c>
      <c r="Z6" s="74">
        <f>E6+G6+I6+J6+K6+M6+O6+Q6+S6+U6+W6+Y6</f>
        <v>61</v>
      </c>
      <c r="AA6" s="62" t="s">
        <v>144</v>
      </c>
      <c r="AB6" s="62" t="s">
        <v>96</v>
      </c>
      <c r="AC6" s="128"/>
    </row>
    <row r="7" spans="1:28" ht="18" customHeight="1">
      <c r="A7" s="50"/>
      <c r="B7" s="51" t="s">
        <v>64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2"/>
      <c r="AA7" s="51"/>
      <c r="AB7" s="51"/>
    </row>
    <row r="8" spans="1:28" ht="12.75">
      <c r="A8" s="50"/>
      <c r="B8" s="51" t="s">
        <v>131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2"/>
      <c r="AA8" s="51"/>
      <c r="AB8" s="51"/>
    </row>
    <row r="9" spans="1:28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5.75" thickBot="1">
      <c r="A10" s="61" t="s">
        <v>73</v>
      </c>
      <c r="B10" s="142" t="s">
        <v>76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51"/>
      <c r="AB10" s="51"/>
    </row>
    <row r="11" spans="1:28" ht="180" thickBot="1">
      <c r="A11" s="64" t="s">
        <v>0</v>
      </c>
      <c r="B11" s="64" t="s">
        <v>1</v>
      </c>
      <c r="C11" s="64" t="s">
        <v>63</v>
      </c>
      <c r="D11" s="66" t="s">
        <v>3</v>
      </c>
      <c r="E11" s="58" t="s">
        <v>2</v>
      </c>
      <c r="F11" s="66" t="s">
        <v>4</v>
      </c>
      <c r="G11" s="58" t="s">
        <v>5</v>
      </c>
      <c r="H11" s="66" t="s">
        <v>6</v>
      </c>
      <c r="I11" s="58" t="s">
        <v>9</v>
      </c>
      <c r="J11" s="67" t="s">
        <v>88</v>
      </c>
      <c r="K11" s="67" t="s">
        <v>157</v>
      </c>
      <c r="L11" s="66" t="s">
        <v>8</v>
      </c>
      <c r="M11" s="58" t="s">
        <v>10</v>
      </c>
      <c r="N11" s="66" t="s">
        <v>12</v>
      </c>
      <c r="O11" s="58" t="s">
        <v>11</v>
      </c>
      <c r="P11" s="66" t="s">
        <v>13</v>
      </c>
      <c r="Q11" s="58" t="s">
        <v>14</v>
      </c>
      <c r="R11" s="66" t="s">
        <v>15</v>
      </c>
      <c r="S11" s="58" t="s">
        <v>24</v>
      </c>
      <c r="T11" s="66" t="s">
        <v>16</v>
      </c>
      <c r="U11" s="58" t="s">
        <v>17</v>
      </c>
      <c r="V11" s="66" t="s">
        <v>18</v>
      </c>
      <c r="W11" s="58" t="s">
        <v>19</v>
      </c>
      <c r="X11" s="66" t="s">
        <v>20</v>
      </c>
      <c r="Y11" s="58" t="s">
        <v>21</v>
      </c>
      <c r="Z11" s="59" t="s">
        <v>22</v>
      </c>
      <c r="AA11" s="59" t="s">
        <v>93</v>
      </c>
      <c r="AB11" s="51"/>
    </row>
    <row r="12" spans="1:28" ht="23.25" thickBot="1">
      <c r="A12" s="70">
        <v>4</v>
      </c>
      <c r="B12" s="76" t="s">
        <v>85</v>
      </c>
      <c r="C12" s="70" t="s">
        <v>59</v>
      </c>
      <c r="D12" s="71">
        <v>9</v>
      </c>
      <c r="E12" s="72">
        <f>D12*6</f>
        <v>54</v>
      </c>
      <c r="F12" s="71">
        <v>3</v>
      </c>
      <c r="G12" s="72">
        <f>F12*3</f>
        <v>9</v>
      </c>
      <c r="H12" s="71"/>
      <c r="I12" s="72">
        <f>IF(H12&gt;5,10+(H12-5)*3,H12*2)</f>
        <v>0</v>
      </c>
      <c r="J12" s="62"/>
      <c r="K12" s="73"/>
      <c r="L12" s="71"/>
      <c r="M12" s="72">
        <f>L12*5</f>
        <v>0</v>
      </c>
      <c r="N12" s="71"/>
      <c r="O12" s="72">
        <f>N12*3</f>
        <v>0</v>
      </c>
      <c r="P12" s="71"/>
      <c r="Q12" s="72">
        <f>P12*1</f>
        <v>0</v>
      </c>
      <c r="R12" s="71">
        <v>2</v>
      </c>
      <c r="S12" s="72">
        <f>R12*5</f>
        <v>10</v>
      </c>
      <c r="T12" s="71"/>
      <c r="U12" s="72">
        <f>T12*5</f>
        <v>0</v>
      </c>
      <c r="V12" s="71"/>
      <c r="W12" s="72">
        <f>V12*1</f>
        <v>0</v>
      </c>
      <c r="X12" s="71"/>
      <c r="Y12" s="72">
        <f>X12*3</f>
        <v>0</v>
      </c>
      <c r="Z12" s="74">
        <f>E12+G12+I12+J12+K12+M12+O12+Q12+S12+U12+W12+Y12</f>
        <v>73</v>
      </c>
      <c r="AA12" s="62" t="s">
        <v>134</v>
      </c>
      <c r="AB12" s="128"/>
    </row>
    <row r="13" spans="1:28" ht="12.75">
      <c r="A13" s="51"/>
      <c r="B13" s="51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2.75">
      <c r="A14" s="51"/>
      <c r="B14" s="51" t="s">
        <v>131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15">
      <c r="A16" s="61" t="s">
        <v>75</v>
      </c>
      <c r="B16" s="63" t="s">
        <v>161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51"/>
      <c r="AB16" s="51"/>
    </row>
    <row r="17" spans="1:28" ht="15">
      <c r="A17" s="50"/>
      <c r="B17" s="63" t="s">
        <v>162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51"/>
      <c r="AB17" s="51"/>
    </row>
    <row r="18" spans="1:28" ht="15">
      <c r="A18" s="50"/>
      <c r="B18" s="63" t="s">
        <v>163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2"/>
      <c r="AA18" s="51"/>
      <c r="AB18" s="51"/>
    </row>
    <row r="19" spans="1:28" ht="12.75">
      <c r="A19" s="50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51"/>
      <c r="AB19" s="51"/>
    </row>
    <row r="20" spans="1:28" ht="15">
      <c r="A20" s="61" t="s">
        <v>74</v>
      </c>
      <c r="B20" s="142" t="s">
        <v>164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51"/>
      <c r="AB20" s="51"/>
    </row>
    <row r="21" spans="1:28" ht="15">
      <c r="A21" s="51"/>
      <c r="B21" s="63" t="s">
        <v>165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5.75" customHeight="1" thickBot="1">
      <c r="A23" s="63" t="s">
        <v>154</v>
      </c>
      <c r="B23" s="143" t="s">
        <v>153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51"/>
      <c r="AB23" s="51"/>
    </row>
    <row r="24" spans="1:28" ht="180" thickBot="1">
      <c r="A24" s="62" t="s">
        <v>0</v>
      </c>
      <c r="B24" s="80" t="s">
        <v>1</v>
      </c>
      <c r="C24" s="80" t="s">
        <v>63</v>
      </c>
      <c r="D24" s="83" t="s">
        <v>3</v>
      </c>
      <c r="E24" s="78" t="s">
        <v>2</v>
      </c>
      <c r="F24" s="83" t="s">
        <v>4</v>
      </c>
      <c r="G24" s="78" t="s">
        <v>5</v>
      </c>
      <c r="H24" s="83" t="s">
        <v>6</v>
      </c>
      <c r="I24" s="78" t="s">
        <v>9</v>
      </c>
      <c r="J24" s="84" t="s">
        <v>31</v>
      </c>
      <c r="K24" s="84" t="s">
        <v>7</v>
      </c>
      <c r="L24" s="83" t="s">
        <v>8</v>
      </c>
      <c r="M24" s="78" t="s">
        <v>10</v>
      </c>
      <c r="N24" s="83" t="s">
        <v>12</v>
      </c>
      <c r="O24" s="78" t="s">
        <v>11</v>
      </c>
      <c r="P24" s="83" t="s">
        <v>13</v>
      </c>
      <c r="Q24" s="78" t="s">
        <v>14</v>
      </c>
      <c r="R24" s="83" t="s">
        <v>15</v>
      </c>
      <c r="S24" s="78" t="s">
        <v>24</v>
      </c>
      <c r="T24" s="83" t="s">
        <v>16</v>
      </c>
      <c r="U24" s="78" t="s">
        <v>17</v>
      </c>
      <c r="V24" s="83" t="s">
        <v>18</v>
      </c>
      <c r="W24" s="78" t="s">
        <v>19</v>
      </c>
      <c r="X24" s="83" t="s">
        <v>20</v>
      </c>
      <c r="Y24" s="78" t="s">
        <v>21</v>
      </c>
      <c r="Z24" s="79" t="s">
        <v>22</v>
      </c>
      <c r="AA24" s="59" t="s">
        <v>93</v>
      </c>
      <c r="AB24" s="51"/>
    </row>
    <row r="25" spans="1:28" ht="23.25" thickBot="1">
      <c r="A25" s="62">
        <v>5</v>
      </c>
      <c r="B25" s="76" t="s">
        <v>84</v>
      </c>
      <c r="C25" s="70" t="s">
        <v>59</v>
      </c>
      <c r="D25" s="71">
        <v>15</v>
      </c>
      <c r="E25" s="72">
        <f>D25*6</f>
        <v>90</v>
      </c>
      <c r="F25" s="71">
        <v>5</v>
      </c>
      <c r="G25" s="72">
        <f>F25*3</f>
        <v>15</v>
      </c>
      <c r="H25" s="71"/>
      <c r="I25" s="72">
        <f>IF(H25&gt;5,10+(H25-5)*3,H25*2)</f>
        <v>0</v>
      </c>
      <c r="J25" s="62"/>
      <c r="K25" s="73">
        <v>12</v>
      </c>
      <c r="L25" s="71"/>
      <c r="M25" s="72">
        <f>L25*5</f>
        <v>0</v>
      </c>
      <c r="N25" s="71"/>
      <c r="O25" s="72">
        <f>N25*3</f>
        <v>0</v>
      </c>
      <c r="P25" s="71"/>
      <c r="Q25" s="72">
        <f>P25*1</f>
        <v>0</v>
      </c>
      <c r="R25" s="71">
        <v>2</v>
      </c>
      <c r="S25" s="72">
        <f>R25*5</f>
        <v>10</v>
      </c>
      <c r="T25" s="71"/>
      <c r="U25" s="72">
        <f>T25*5</f>
        <v>0</v>
      </c>
      <c r="V25" s="71"/>
      <c r="W25" s="72">
        <f>V25*1</f>
        <v>0</v>
      </c>
      <c r="X25" s="71"/>
      <c r="Y25" s="72">
        <f>X25*3</f>
        <v>0</v>
      </c>
      <c r="Z25" s="74">
        <f>E25+G25+I25+J25+K25+M25+O25+Q25+S25+U25+W25+Y25</f>
        <v>127</v>
      </c>
      <c r="AA25" s="62" t="s">
        <v>143</v>
      </c>
      <c r="AB25" s="128"/>
    </row>
    <row r="26" spans="1:28" ht="23.25" thickBot="1">
      <c r="A26" s="62">
        <v>6</v>
      </c>
      <c r="B26" s="76" t="s">
        <v>29</v>
      </c>
      <c r="C26" s="70" t="s">
        <v>59</v>
      </c>
      <c r="D26" s="71">
        <v>3</v>
      </c>
      <c r="E26" s="72">
        <f>D26*6</f>
        <v>18</v>
      </c>
      <c r="F26" s="71">
        <v>9</v>
      </c>
      <c r="G26" s="72">
        <f>F26*3</f>
        <v>27</v>
      </c>
      <c r="H26" s="71"/>
      <c r="I26" s="72">
        <f>IF(H26&gt;5,10+(H26-5)*3,H26*2)</f>
        <v>0</v>
      </c>
      <c r="J26" s="62"/>
      <c r="K26" s="73"/>
      <c r="L26" s="71"/>
      <c r="M26" s="72">
        <f>L26*5</f>
        <v>0</v>
      </c>
      <c r="N26" s="71"/>
      <c r="O26" s="72">
        <f>N26*3</f>
        <v>0</v>
      </c>
      <c r="P26" s="71"/>
      <c r="Q26" s="72">
        <f>P26*1</f>
        <v>0</v>
      </c>
      <c r="R26" s="71">
        <v>3</v>
      </c>
      <c r="S26" s="72">
        <f>R26*5</f>
        <v>15</v>
      </c>
      <c r="T26" s="71"/>
      <c r="U26" s="72">
        <f>T26*5</f>
        <v>0</v>
      </c>
      <c r="V26" s="71"/>
      <c r="W26" s="72">
        <f>V26*1</f>
        <v>0</v>
      </c>
      <c r="X26" s="71"/>
      <c r="Y26" s="72">
        <f>X26*3</f>
        <v>0</v>
      </c>
      <c r="Z26" s="74">
        <f>E26+G26+I26+J26+K26+M26+O26+Q26+S26+U26+W26+Y26</f>
        <v>60</v>
      </c>
      <c r="AA26" s="62" t="s">
        <v>148</v>
      </c>
      <c r="AB26" s="128"/>
    </row>
    <row r="27" spans="1:28" ht="23.25" thickBot="1">
      <c r="A27" s="71">
        <v>7</v>
      </c>
      <c r="B27" s="121" t="s">
        <v>28</v>
      </c>
      <c r="C27" s="117" t="s">
        <v>59</v>
      </c>
      <c r="D27" s="71">
        <v>8</v>
      </c>
      <c r="E27" s="72">
        <f>D27*6</f>
        <v>48</v>
      </c>
      <c r="F27" s="71">
        <v>2</v>
      </c>
      <c r="G27" s="72">
        <f>F27*3</f>
        <v>6</v>
      </c>
      <c r="H27" s="71"/>
      <c r="I27" s="72">
        <f>IF(H27&gt;5,10+(H27-5)*3,H27*2)</f>
        <v>0</v>
      </c>
      <c r="J27" s="62"/>
      <c r="K27" s="73"/>
      <c r="L27" s="71"/>
      <c r="M27" s="72">
        <f>L27*5</f>
        <v>0</v>
      </c>
      <c r="N27" s="71"/>
      <c r="O27" s="72">
        <f>N27*3</f>
        <v>0</v>
      </c>
      <c r="P27" s="71"/>
      <c r="Q27" s="72">
        <f>P27*1</f>
        <v>0</v>
      </c>
      <c r="R27" s="71"/>
      <c r="S27" s="72">
        <f>R27*5</f>
        <v>0</v>
      </c>
      <c r="T27" s="71"/>
      <c r="U27" s="72">
        <f>T27*5</f>
        <v>0</v>
      </c>
      <c r="V27" s="71"/>
      <c r="W27" s="72">
        <f>V27*1</f>
        <v>0</v>
      </c>
      <c r="X27" s="71"/>
      <c r="Y27" s="72">
        <f>X27*3</f>
        <v>0</v>
      </c>
      <c r="Z27" s="74">
        <f>E27+G27+I27+J27+K27+M27+O27+Q27+S27+U27+W27+Y27</f>
        <v>54</v>
      </c>
      <c r="AA27" s="62" t="s">
        <v>150</v>
      </c>
      <c r="AB27" s="51"/>
    </row>
    <row r="28" spans="1:28" ht="23.25" thickBot="1">
      <c r="A28" s="62">
        <v>8</v>
      </c>
      <c r="B28" s="76" t="s">
        <v>127</v>
      </c>
      <c r="C28" s="70" t="s">
        <v>59</v>
      </c>
      <c r="D28" s="71">
        <v>2</v>
      </c>
      <c r="E28" s="72">
        <f>D28*6</f>
        <v>12</v>
      </c>
      <c r="F28" s="71">
        <v>8</v>
      </c>
      <c r="G28" s="72">
        <f>F28*3</f>
        <v>24</v>
      </c>
      <c r="H28" s="71"/>
      <c r="I28" s="72">
        <f>IF(H28&gt;5,10+(H28-5)*3,H28*2)</f>
        <v>0</v>
      </c>
      <c r="J28" s="62"/>
      <c r="K28" s="73"/>
      <c r="L28" s="71"/>
      <c r="M28" s="72">
        <f>L28*5</f>
        <v>0</v>
      </c>
      <c r="N28" s="71"/>
      <c r="O28" s="72">
        <f>N28*3</f>
        <v>0</v>
      </c>
      <c r="P28" s="71">
        <v>2</v>
      </c>
      <c r="Q28" s="72">
        <f>P28*1</f>
        <v>2</v>
      </c>
      <c r="R28" s="71">
        <v>2</v>
      </c>
      <c r="S28" s="72">
        <f>R28*5</f>
        <v>10</v>
      </c>
      <c r="T28" s="71"/>
      <c r="U28" s="72">
        <f>T28*5</f>
        <v>0</v>
      </c>
      <c r="V28" s="71"/>
      <c r="W28" s="72">
        <f>V28*1</f>
        <v>0</v>
      </c>
      <c r="X28" s="71"/>
      <c r="Y28" s="72">
        <f>X28*3</f>
        <v>0</v>
      </c>
      <c r="Z28" s="74">
        <f>E28+G28+I28+J28+K28+M28+O28+Q28+S28+U28+W28+Y28</f>
        <v>48</v>
      </c>
      <c r="AA28" s="62" t="s">
        <v>134</v>
      </c>
      <c r="AB28" s="128"/>
    </row>
    <row r="29" spans="1:28" ht="23.25" thickBot="1">
      <c r="A29" s="62">
        <v>9</v>
      </c>
      <c r="B29" s="76" t="s">
        <v>125</v>
      </c>
      <c r="C29" s="70" t="s">
        <v>59</v>
      </c>
      <c r="D29" s="71">
        <v>1</v>
      </c>
      <c r="E29" s="72">
        <f>D29*6</f>
        <v>6</v>
      </c>
      <c r="F29" s="71">
        <v>6</v>
      </c>
      <c r="G29" s="72">
        <f>F29*3</f>
        <v>18</v>
      </c>
      <c r="H29" s="71"/>
      <c r="I29" s="72">
        <f>IF(H29&gt;5,10+(H29-5)*3,H29*2)</f>
        <v>0</v>
      </c>
      <c r="J29" s="62"/>
      <c r="K29" s="73"/>
      <c r="L29" s="71"/>
      <c r="M29" s="72">
        <f>L29*5</f>
        <v>0</v>
      </c>
      <c r="N29" s="71"/>
      <c r="O29" s="72">
        <f>N29*3</f>
        <v>0</v>
      </c>
      <c r="P29" s="71"/>
      <c r="Q29" s="72">
        <f>P29*1</f>
        <v>0</v>
      </c>
      <c r="R29" s="71">
        <v>2</v>
      </c>
      <c r="S29" s="72">
        <f>R29*5</f>
        <v>10</v>
      </c>
      <c r="T29" s="71"/>
      <c r="U29" s="72">
        <f>T29*5</f>
        <v>0</v>
      </c>
      <c r="V29" s="71"/>
      <c r="W29" s="72">
        <f>V29*1</f>
        <v>0</v>
      </c>
      <c r="X29" s="71"/>
      <c r="Y29" s="72">
        <f>X29*3</f>
        <v>0</v>
      </c>
      <c r="Z29" s="74">
        <f>E29+G29+I29+J29+K29+M29+O29+Q29+S29+U29+W29+Y29</f>
        <v>34</v>
      </c>
      <c r="AA29" s="62" t="s">
        <v>148</v>
      </c>
      <c r="AB29" s="128"/>
    </row>
    <row r="30" spans="1:28" ht="12.75">
      <c r="A30" s="51"/>
      <c r="B30" s="51" t="s">
        <v>64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12.75">
      <c r="A31" s="51"/>
      <c r="B31" s="51" t="s">
        <v>131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12.75">
      <c r="A32" s="51"/>
      <c r="B32" s="51" t="s">
        <v>159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ht="12.75">
      <c r="B33" s="51" t="s">
        <v>160</v>
      </c>
    </row>
  </sheetData>
  <sheetProtection/>
  <mergeCells count="3">
    <mergeCell ref="B23:Z23"/>
    <mergeCell ref="B10:Z10"/>
    <mergeCell ref="B20:Z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9" max="255" man="1"/>
    <brk id="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AD3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4.7109375" style="0" customWidth="1"/>
    <col min="29" max="29" width="3.7109375" style="0" customWidth="1"/>
  </cols>
  <sheetData>
    <row r="1" spans="1:28" ht="37.5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30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80" thickBot="1">
      <c r="A3" s="65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  <c r="AC3" s="51"/>
      <c r="AD3" s="51"/>
    </row>
    <row r="4" spans="1:30" ht="23.25" thickBot="1">
      <c r="A4" s="62">
        <v>1</v>
      </c>
      <c r="B4" s="76" t="s">
        <v>34</v>
      </c>
      <c r="C4" s="62" t="s">
        <v>59</v>
      </c>
      <c r="D4" s="71">
        <v>10</v>
      </c>
      <c r="E4" s="75">
        <f>D4*6</f>
        <v>60</v>
      </c>
      <c r="F4" s="71">
        <v>6</v>
      </c>
      <c r="G4" s="75">
        <f>F4*3</f>
        <v>18</v>
      </c>
      <c r="H4" s="71">
        <v>9</v>
      </c>
      <c r="I4" s="75">
        <f>IF(H4&gt;5,10+(H4-5)*3,H4*2)</f>
        <v>22</v>
      </c>
      <c r="J4" s="76"/>
      <c r="K4" s="76"/>
      <c r="L4" s="71">
        <v>1</v>
      </c>
      <c r="M4" s="75">
        <f>L4*5</f>
        <v>5</v>
      </c>
      <c r="N4" s="71"/>
      <c r="O4" s="75">
        <f>N4*3</f>
        <v>0</v>
      </c>
      <c r="P4" s="71">
        <v>1</v>
      </c>
      <c r="Q4" s="75">
        <f>P4*1</f>
        <v>1</v>
      </c>
      <c r="R4" s="71">
        <v>1</v>
      </c>
      <c r="S4" s="75">
        <f>R4*5</f>
        <v>5</v>
      </c>
      <c r="T4" s="71"/>
      <c r="U4" s="75">
        <f>T4*5</f>
        <v>0</v>
      </c>
      <c r="V4" s="71"/>
      <c r="W4" s="75">
        <f>V4*1</f>
        <v>0</v>
      </c>
      <c r="X4" s="71">
        <v>4</v>
      </c>
      <c r="Y4" s="75">
        <f>X4*3</f>
        <v>12</v>
      </c>
      <c r="Z4" s="86">
        <f>E4+G4+I4+J4+K4+M4+O4+Q4+S4+U4+W4+Y4</f>
        <v>123</v>
      </c>
      <c r="AA4" s="62" t="s">
        <v>151</v>
      </c>
      <c r="AB4" s="62" t="s">
        <v>134</v>
      </c>
      <c r="AC4" s="51"/>
      <c r="AD4" s="51"/>
    </row>
    <row r="5" spans="1:30" ht="23.25" thickBot="1">
      <c r="A5" s="71">
        <v>2</v>
      </c>
      <c r="B5" s="77" t="s">
        <v>85</v>
      </c>
      <c r="C5" s="62" t="s">
        <v>59</v>
      </c>
      <c r="D5" s="71">
        <v>9</v>
      </c>
      <c r="E5" s="75">
        <f>D5*6</f>
        <v>54</v>
      </c>
      <c r="F5" s="71">
        <v>3</v>
      </c>
      <c r="G5" s="75">
        <f>F5*3</f>
        <v>9</v>
      </c>
      <c r="H5" s="71">
        <v>0</v>
      </c>
      <c r="I5" s="75">
        <f>IF(H5&gt;5,10+(H5-5)*3,H5*2)</f>
        <v>0</v>
      </c>
      <c r="J5" s="76"/>
      <c r="K5" s="76"/>
      <c r="L5" s="122"/>
      <c r="M5" s="77">
        <f>L5*5</f>
        <v>0</v>
      </c>
      <c r="N5" s="71"/>
      <c r="O5" s="75">
        <f>N5*3</f>
        <v>0</v>
      </c>
      <c r="P5" s="71"/>
      <c r="Q5" s="75">
        <f>P5*1</f>
        <v>0</v>
      </c>
      <c r="R5" s="71">
        <v>2</v>
      </c>
      <c r="S5" s="75">
        <f>R5*5</f>
        <v>10</v>
      </c>
      <c r="T5" s="71"/>
      <c r="U5" s="75">
        <f>T5*5</f>
        <v>0</v>
      </c>
      <c r="V5" s="71"/>
      <c r="W5" s="75">
        <f>V5*1</f>
        <v>0</v>
      </c>
      <c r="X5" s="71">
        <v>1</v>
      </c>
      <c r="Y5" s="75">
        <f>X5*3</f>
        <v>3</v>
      </c>
      <c r="Z5" s="74">
        <f>E5+G5+I5+J5+K5+M5+O5+Q5+S5+U5+W5+Y5</f>
        <v>76</v>
      </c>
      <c r="AA5" s="62" t="s">
        <v>146</v>
      </c>
      <c r="AB5" s="62" t="s">
        <v>134</v>
      </c>
      <c r="AC5" s="128"/>
      <c r="AD5" s="51"/>
    </row>
    <row r="6" spans="1:30" ht="23.25" thickBot="1">
      <c r="A6" s="71">
        <v>3</v>
      </c>
      <c r="B6" s="77" t="s">
        <v>68</v>
      </c>
      <c r="C6" s="62" t="s">
        <v>59</v>
      </c>
      <c r="D6" s="71">
        <v>3</v>
      </c>
      <c r="E6" s="72">
        <f>D6*6</f>
        <v>18</v>
      </c>
      <c r="F6" s="71">
        <v>7</v>
      </c>
      <c r="G6" s="72">
        <f>F6*3</f>
        <v>21</v>
      </c>
      <c r="H6" s="71"/>
      <c r="I6" s="72">
        <f>IF(H6&gt;5,10+(H6-5)*3,H6*2)</f>
        <v>0</v>
      </c>
      <c r="J6" s="62"/>
      <c r="K6" s="62"/>
      <c r="L6" s="71"/>
      <c r="M6" s="72">
        <f>L6*5</f>
        <v>0</v>
      </c>
      <c r="N6" s="71"/>
      <c r="O6" s="72">
        <f>N6*3</f>
        <v>0</v>
      </c>
      <c r="P6" s="71">
        <v>1</v>
      </c>
      <c r="Q6" s="72">
        <f>P6*1</f>
        <v>1</v>
      </c>
      <c r="R6" s="71">
        <v>3</v>
      </c>
      <c r="S6" s="72">
        <f>R6*5</f>
        <v>15</v>
      </c>
      <c r="T6" s="71"/>
      <c r="U6" s="72">
        <f>T6*5</f>
        <v>0</v>
      </c>
      <c r="V6" s="71"/>
      <c r="W6" s="72">
        <f>V6*1</f>
        <v>0</v>
      </c>
      <c r="X6" s="71">
        <v>2</v>
      </c>
      <c r="Y6" s="72">
        <f>X6*3</f>
        <v>6</v>
      </c>
      <c r="Z6" s="74">
        <f>E6+G6+I6+J6+K6+M6+O6+Q6+S6+U6+W6+Y6</f>
        <v>61</v>
      </c>
      <c r="AA6" s="62" t="s">
        <v>144</v>
      </c>
      <c r="AB6" s="62" t="s">
        <v>96</v>
      </c>
      <c r="AC6" s="128"/>
      <c r="AD6" s="51"/>
    </row>
    <row r="7" spans="1:30" ht="12" customHeight="1">
      <c r="A7" s="50"/>
      <c r="B7" s="51" t="s">
        <v>64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2"/>
      <c r="AA7" s="51"/>
      <c r="AB7" s="51"/>
      <c r="AC7" s="51"/>
      <c r="AD7" s="51"/>
    </row>
    <row r="8" spans="1:30" ht="12.75">
      <c r="A8" s="50"/>
      <c r="B8" s="51" t="s">
        <v>131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2"/>
      <c r="AA8" s="51"/>
      <c r="AB8" s="51"/>
      <c r="AC8" s="51"/>
      <c r="AD8" s="51"/>
    </row>
    <row r="9" spans="1:30" ht="12.75">
      <c r="A9" s="50"/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2"/>
      <c r="AA9" s="51"/>
      <c r="AB9" s="51"/>
      <c r="AC9" s="51"/>
      <c r="AD9" s="51"/>
    </row>
    <row r="10" spans="1:30" ht="15.75" thickBot="1">
      <c r="A10" s="61" t="s">
        <v>73</v>
      </c>
      <c r="B10" s="142" t="s">
        <v>76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51"/>
      <c r="AB10" s="51"/>
      <c r="AC10" s="51"/>
      <c r="AD10" s="51"/>
    </row>
    <row r="11" spans="1:30" ht="180" thickBot="1">
      <c r="A11" s="64" t="s">
        <v>0</v>
      </c>
      <c r="B11" s="64" t="s">
        <v>1</v>
      </c>
      <c r="C11" s="65" t="s">
        <v>63</v>
      </c>
      <c r="D11" s="66" t="s">
        <v>3</v>
      </c>
      <c r="E11" s="58" t="s">
        <v>2</v>
      </c>
      <c r="F11" s="66" t="s">
        <v>4</v>
      </c>
      <c r="G11" s="58" t="s">
        <v>5</v>
      </c>
      <c r="H11" s="66" t="s">
        <v>6</v>
      </c>
      <c r="I11" s="58" t="s">
        <v>9</v>
      </c>
      <c r="J11" s="67" t="s">
        <v>88</v>
      </c>
      <c r="K11" s="67" t="s">
        <v>157</v>
      </c>
      <c r="L11" s="66" t="s">
        <v>8</v>
      </c>
      <c r="M11" s="58" t="s">
        <v>10</v>
      </c>
      <c r="N11" s="66" t="s">
        <v>12</v>
      </c>
      <c r="O11" s="58" t="s">
        <v>11</v>
      </c>
      <c r="P11" s="66" t="s">
        <v>13</v>
      </c>
      <c r="Q11" s="58" t="s">
        <v>14</v>
      </c>
      <c r="R11" s="66" t="s">
        <v>15</v>
      </c>
      <c r="S11" s="58" t="s">
        <v>24</v>
      </c>
      <c r="T11" s="66" t="s">
        <v>16</v>
      </c>
      <c r="U11" s="58" t="s">
        <v>17</v>
      </c>
      <c r="V11" s="66" t="s">
        <v>18</v>
      </c>
      <c r="W11" s="58" t="s">
        <v>19</v>
      </c>
      <c r="X11" s="66" t="s">
        <v>20</v>
      </c>
      <c r="Y11" s="58" t="s">
        <v>21</v>
      </c>
      <c r="Z11" s="59" t="s">
        <v>22</v>
      </c>
      <c r="AA11" s="59" t="s">
        <v>93</v>
      </c>
      <c r="AB11" s="51"/>
      <c r="AC11" s="51"/>
      <c r="AD11" s="51"/>
    </row>
    <row r="12" spans="1:30" ht="19.5" customHeight="1" thickBot="1">
      <c r="A12" s="71">
        <v>4</v>
      </c>
      <c r="B12" s="121" t="s">
        <v>23</v>
      </c>
      <c r="C12" s="117" t="s">
        <v>59</v>
      </c>
      <c r="D12" s="71">
        <v>16</v>
      </c>
      <c r="E12" s="75">
        <f>D12*6</f>
        <v>96</v>
      </c>
      <c r="F12" s="71">
        <v>3</v>
      </c>
      <c r="G12" s="75">
        <f>F12*3</f>
        <v>9</v>
      </c>
      <c r="H12" s="71">
        <v>15</v>
      </c>
      <c r="I12" s="75">
        <f>IF(H12&gt;5,10+(H12-5)*3,H12*2)</f>
        <v>40</v>
      </c>
      <c r="J12" s="76">
        <v>10</v>
      </c>
      <c r="K12" s="76">
        <v>12</v>
      </c>
      <c r="L12" s="71"/>
      <c r="M12" s="75">
        <f>L12*5</f>
        <v>0</v>
      </c>
      <c r="N12" s="71"/>
      <c r="O12" s="75">
        <f>N12*3</f>
        <v>0</v>
      </c>
      <c r="P12" s="71">
        <v>3</v>
      </c>
      <c r="Q12" s="75">
        <f>P12*1</f>
        <v>3</v>
      </c>
      <c r="R12" s="71">
        <v>2</v>
      </c>
      <c r="S12" s="75">
        <f>R12*5</f>
        <v>10</v>
      </c>
      <c r="T12" s="71"/>
      <c r="U12" s="75">
        <f>T12*5</f>
        <v>0</v>
      </c>
      <c r="V12" s="71"/>
      <c r="W12" s="75">
        <f>V12*1</f>
        <v>0</v>
      </c>
      <c r="X12" s="71">
        <v>1</v>
      </c>
      <c r="Y12" s="75">
        <f>X12*3</f>
        <v>3</v>
      </c>
      <c r="Z12" s="123">
        <f>E12+G12+I12+J12+K12+M12+O12+Q12+S12+U12+W12+Y12</f>
        <v>183</v>
      </c>
      <c r="AA12" s="62" t="s">
        <v>134</v>
      </c>
      <c r="AB12" s="128"/>
      <c r="AC12" s="51"/>
      <c r="AD12" s="51"/>
    </row>
    <row r="13" spans="1:30" ht="19.5" customHeight="1" thickBot="1">
      <c r="A13" s="62">
        <v>5</v>
      </c>
      <c r="B13" s="76" t="s">
        <v>25</v>
      </c>
      <c r="C13" s="62" t="s">
        <v>59</v>
      </c>
      <c r="D13" s="71">
        <v>9</v>
      </c>
      <c r="E13" s="75">
        <f>D13*6</f>
        <v>54</v>
      </c>
      <c r="F13" s="71">
        <v>4</v>
      </c>
      <c r="G13" s="75">
        <f>F13*3</f>
        <v>12</v>
      </c>
      <c r="H13" s="71">
        <v>8</v>
      </c>
      <c r="I13" s="75">
        <f>IF(H13&gt;5,10+(H13-5)*3,H13*2)</f>
        <v>19</v>
      </c>
      <c r="J13" s="76"/>
      <c r="K13" s="76"/>
      <c r="L13" s="71"/>
      <c r="M13" s="75">
        <v>0</v>
      </c>
      <c r="N13" s="71"/>
      <c r="O13" s="75">
        <v>0</v>
      </c>
      <c r="P13" s="71"/>
      <c r="Q13" s="75">
        <v>0</v>
      </c>
      <c r="R13" s="71">
        <v>1</v>
      </c>
      <c r="S13" s="75">
        <f>R13*5</f>
        <v>5</v>
      </c>
      <c r="T13" s="71"/>
      <c r="U13" s="75">
        <v>0</v>
      </c>
      <c r="V13" s="71"/>
      <c r="W13" s="75">
        <v>0</v>
      </c>
      <c r="X13" s="71"/>
      <c r="Y13" s="75">
        <f>X13*3</f>
        <v>0</v>
      </c>
      <c r="Z13" s="74">
        <f>E13+G13+I13+J13+K13+M13+O13+Q13+S13+U13+W13+Y13</f>
        <v>90</v>
      </c>
      <c r="AA13" s="62" t="s">
        <v>145</v>
      </c>
      <c r="AB13" s="51"/>
      <c r="AC13" s="51"/>
      <c r="AD13" s="51"/>
    </row>
    <row r="14" spans="1:30" ht="12.75" customHeight="1">
      <c r="A14" s="50"/>
      <c r="B14" s="51" t="s">
        <v>64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100"/>
      <c r="AA14" s="51"/>
      <c r="AB14" s="51"/>
      <c r="AC14" s="51"/>
      <c r="AD14" s="51"/>
    </row>
    <row r="15" spans="1:30" ht="12.75" customHeight="1">
      <c r="A15" s="50"/>
      <c r="B15" s="51" t="s">
        <v>131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100"/>
      <c r="AA15" s="51"/>
      <c r="AB15" s="51"/>
      <c r="AC15" s="51"/>
      <c r="AD15" s="51"/>
    </row>
    <row r="16" spans="1:30" ht="12.75" customHeight="1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100"/>
      <c r="AA16" s="51"/>
      <c r="AB16" s="51"/>
      <c r="AC16" s="51"/>
      <c r="AD16" s="51"/>
    </row>
    <row r="17" spans="1:30" ht="12.75" customHeight="1">
      <c r="A17" s="61" t="s">
        <v>75</v>
      </c>
      <c r="B17" s="63" t="s">
        <v>161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51"/>
      <c r="AB17" s="51"/>
      <c r="AC17" s="51"/>
      <c r="AD17" s="51"/>
    </row>
    <row r="18" spans="1:30" ht="12.75" customHeight="1">
      <c r="A18" s="50"/>
      <c r="B18" s="63" t="s">
        <v>162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2"/>
      <c r="AA18" s="51"/>
      <c r="AB18" s="51"/>
      <c r="AC18" s="51"/>
      <c r="AD18" s="51"/>
    </row>
    <row r="19" spans="1:30" ht="12.75" customHeight="1">
      <c r="A19" s="50"/>
      <c r="B19" s="63" t="s">
        <v>163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51"/>
      <c r="AB19" s="51"/>
      <c r="AC19" s="51"/>
      <c r="AD19" s="51"/>
    </row>
    <row r="20" spans="1:30" ht="12.75" customHeight="1">
      <c r="A20" s="50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2"/>
      <c r="AA20" s="51"/>
      <c r="AB20" s="51"/>
      <c r="AC20" s="51"/>
      <c r="AD20" s="51"/>
    </row>
    <row r="21" spans="1:30" ht="12.75" customHeight="1">
      <c r="A21" s="61" t="s">
        <v>74</v>
      </c>
      <c r="B21" s="142" t="s">
        <v>164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51"/>
      <c r="AB21" s="51"/>
      <c r="AC21" s="51"/>
      <c r="AD21" s="51"/>
    </row>
    <row r="22" spans="1:30" ht="12.75" customHeight="1">
      <c r="A22" s="51"/>
      <c r="B22" s="63" t="s">
        <v>165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2.75" customHeight="1">
      <c r="A23" s="50"/>
      <c r="B23" s="5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100"/>
      <c r="AA23" s="51"/>
      <c r="AB23" s="51"/>
      <c r="AC23" s="51"/>
      <c r="AD23" s="51"/>
    </row>
    <row r="24" spans="1:30" ht="15.75" customHeight="1" thickBot="1">
      <c r="A24" s="63" t="s">
        <v>154</v>
      </c>
      <c r="B24" s="143" t="s">
        <v>153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51"/>
      <c r="AB24" s="51"/>
      <c r="AC24" s="51"/>
      <c r="AD24" s="51"/>
    </row>
    <row r="25" spans="1:30" ht="180" thickBot="1">
      <c r="A25" s="64" t="s">
        <v>0</v>
      </c>
      <c r="B25" s="64" t="s">
        <v>1</v>
      </c>
      <c r="C25" s="64" t="s">
        <v>63</v>
      </c>
      <c r="D25" s="66" t="s">
        <v>3</v>
      </c>
      <c r="E25" s="58" t="s">
        <v>2</v>
      </c>
      <c r="F25" s="66" t="s">
        <v>4</v>
      </c>
      <c r="G25" s="58" t="s">
        <v>5</v>
      </c>
      <c r="H25" s="66" t="s">
        <v>6</v>
      </c>
      <c r="I25" s="58" t="s">
        <v>9</v>
      </c>
      <c r="J25" s="67" t="s">
        <v>88</v>
      </c>
      <c r="K25" s="67" t="s">
        <v>157</v>
      </c>
      <c r="L25" s="66" t="s">
        <v>8</v>
      </c>
      <c r="M25" s="58" t="s">
        <v>10</v>
      </c>
      <c r="N25" s="66" t="s">
        <v>12</v>
      </c>
      <c r="O25" s="58" t="s">
        <v>11</v>
      </c>
      <c r="P25" s="66" t="s">
        <v>13</v>
      </c>
      <c r="Q25" s="58" t="s">
        <v>14</v>
      </c>
      <c r="R25" s="66" t="s">
        <v>15</v>
      </c>
      <c r="S25" s="58" t="s">
        <v>24</v>
      </c>
      <c r="T25" s="66" t="s">
        <v>16</v>
      </c>
      <c r="U25" s="58" t="s">
        <v>17</v>
      </c>
      <c r="V25" s="66" t="s">
        <v>18</v>
      </c>
      <c r="W25" s="58" t="s">
        <v>19</v>
      </c>
      <c r="X25" s="66" t="s">
        <v>20</v>
      </c>
      <c r="Y25" s="58" t="s">
        <v>21</v>
      </c>
      <c r="Z25" s="59" t="s">
        <v>22</v>
      </c>
      <c r="AA25" s="59" t="s">
        <v>93</v>
      </c>
      <c r="AB25" s="51"/>
      <c r="AC25" s="51"/>
      <c r="AD25" s="51"/>
    </row>
    <row r="26" spans="1:30" ht="19.5" customHeight="1" thickBot="1">
      <c r="A26" s="62">
        <v>6</v>
      </c>
      <c r="B26" s="76" t="s">
        <v>84</v>
      </c>
      <c r="C26" s="70" t="s">
        <v>59</v>
      </c>
      <c r="D26" s="71">
        <v>15</v>
      </c>
      <c r="E26" s="72">
        <f>D26*6</f>
        <v>90</v>
      </c>
      <c r="F26" s="71">
        <v>5</v>
      </c>
      <c r="G26" s="72">
        <f>F26*3</f>
        <v>15</v>
      </c>
      <c r="H26" s="71"/>
      <c r="I26" s="72">
        <f>IF(H26&gt;5,10+(H26-5)*3,H26*2)</f>
        <v>0</v>
      </c>
      <c r="J26" s="62"/>
      <c r="K26" s="73">
        <v>12</v>
      </c>
      <c r="L26" s="71"/>
      <c r="M26" s="72">
        <f>L26*5</f>
        <v>0</v>
      </c>
      <c r="N26" s="71"/>
      <c r="O26" s="72">
        <f>N26*3</f>
        <v>0</v>
      </c>
      <c r="P26" s="71"/>
      <c r="Q26" s="72">
        <f>P26*1</f>
        <v>0</v>
      </c>
      <c r="R26" s="71">
        <v>2</v>
      </c>
      <c r="S26" s="72">
        <f>R26*5</f>
        <v>10</v>
      </c>
      <c r="T26" s="71"/>
      <c r="U26" s="72">
        <f>T26*5</f>
        <v>0</v>
      </c>
      <c r="V26" s="71"/>
      <c r="W26" s="72">
        <f>V26*1</f>
        <v>0</v>
      </c>
      <c r="X26" s="71"/>
      <c r="Y26" s="72">
        <f>X26*3</f>
        <v>0</v>
      </c>
      <c r="Z26" s="74">
        <f>E26+G26+I26+J26+K26+M26+O26+Q26+S26+U26+W26+Y26</f>
        <v>127</v>
      </c>
      <c r="AA26" s="62" t="s">
        <v>143</v>
      </c>
      <c r="AB26" s="51"/>
      <c r="AC26" s="51"/>
      <c r="AD26" s="51"/>
    </row>
    <row r="27" spans="1:30" ht="19.5" customHeight="1" thickBot="1">
      <c r="A27" s="71">
        <v>7</v>
      </c>
      <c r="B27" s="77" t="s">
        <v>29</v>
      </c>
      <c r="C27" s="62" t="s">
        <v>59</v>
      </c>
      <c r="D27" s="71">
        <v>3</v>
      </c>
      <c r="E27" s="75">
        <f>D27*6</f>
        <v>18</v>
      </c>
      <c r="F27" s="71">
        <v>9</v>
      </c>
      <c r="G27" s="75">
        <f>F27*3</f>
        <v>27</v>
      </c>
      <c r="H27" s="71"/>
      <c r="I27" s="75">
        <f>IF(H27&gt;5,10+(H27-5)*3,H27*2)</f>
        <v>0</v>
      </c>
      <c r="J27" s="76"/>
      <c r="K27" s="76"/>
      <c r="L27" s="122"/>
      <c r="M27" s="77">
        <f>L27*5</f>
        <v>0</v>
      </c>
      <c r="N27" s="71"/>
      <c r="O27" s="75">
        <f>N27*3</f>
        <v>0</v>
      </c>
      <c r="P27" s="71">
        <v>0</v>
      </c>
      <c r="Q27" s="75">
        <f>P27*1</f>
        <v>0</v>
      </c>
      <c r="R27" s="71">
        <v>3</v>
      </c>
      <c r="S27" s="75">
        <f>R27*5</f>
        <v>15</v>
      </c>
      <c r="T27" s="71"/>
      <c r="U27" s="75">
        <f>T27*5</f>
        <v>0</v>
      </c>
      <c r="V27" s="71"/>
      <c r="W27" s="75">
        <f>V27*1</f>
        <v>0</v>
      </c>
      <c r="X27" s="71"/>
      <c r="Y27" s="75">
        <f>X27*3</f>
        <v>0</v>
      </c>
      <c r="Z27" s="74">
        <f>E27+G27+I27+J27+K27+M27+O27+Q27+S27+U27+W27+Y27</f>
        <v>60</v>
      </c>
      <c r="AA27" s="62" t="s">
        <v>148</v>
      </c>
      <c r="AB27" s="128"/>
      <c r="AC27" s="51"/>
      <c r="AD27" s="51"/>
    </row>
    <row r="28" spans="1:30" ht="19.5" customHeight="1" thickBot="1">
      <c r="A28" s="71">
        <v>8</v>
      </c>
      <c r="B28" s="77" t="s">
        <v>28</v>
      </c>
      <c r="C28" s="62" t="s">
        <v>59</v>
      </c>
      <c r="D28" s="71">
        <v>8</v>
      </c>
      <c r="E28" s="75">
        <f>D28*6</f>
        <v>48</v>
      </c>
      <c r="F28" s="71">
        <v>2</v>
      </c>
      <c r="G28" s="75">
        <f>F28*3</f>
        <v>6</v>
      </c>
      <c r="H28" s="71">
        <v>0</v>
      </c>
      <c r="I28" s="75">
        <f>IF(H28&gt;5,10+(H28-5)*3,H28*2)</f>
        <v>0</v>
      </c>
      <c r="J28" s="76"/>
      <c r="K28" s="76"/>
      <c r="L28" s="122"/>
      <c r="M28" s="77">
        <f>L28*5</f>
        <v>0</v>
      </c>
      <c r="N28" s="71"/>
      <c r="O28" s="75">
        <f>N28*3</f>
        <v>0</v>
      </c>
      <c r="P28" s="71">
        <v>0</v>
      </c>
      <c r="Q28" s="75">
        <f>P28*1</f>
        <v>0</v>
      </c>
      <c r="R28" s="71"/>
      <c r="S28" s="75">
        <f>R28*5</f>
        <v>0</v>
      </c>
      <c r="T28" s="71"/>
      <c r="U28" s="75">
        <f>T28*5</f>
        <v>0</v>
      </c>
      <c r="V28" s="71"/>
      <c r="W28" s="75">
        <f>V28*1</f>
        <v>0</v>
      </c>
      <c r="X28" s="71"/>
      <c r="Y28" s="75">
        <f>X28*3</f>
        <v>0</v>
      </c>
      <c r="Z28" s="74">
        <f>E28+G28+I28+J28+K28+M28+O28+Q28+S28+U28+W28+Y28</f>
        <v>54</v>
      </c>
      <c r="AA28" s="62" t="s">
        <v>150</v>
      </c>
      <c r="AB28" s="51"/>
      <c r="AC28" s="51"/>
      <c r="AD28" s="51"/>
    </row>
    <row r="29" spans="1:30" ht="19.5" customHeight="1" thickBot="1">
      <c r="A29" s="62">
        <v>9</v>
      </c>
      <c r="B29" s="76" t="s">
        <v>127</v>
      </c>
      <c r="C29" s="70" t="s">
        <v>59</v>
      </c>
      <c r="D29" s="71">
        <v>2</v>
      </c>
      <c r="E29" s="72">
        <f>D29*6</f>
        <v>12</v>
      </c>
      <c r="F29" s="71">
        <v>8</v>
      </c>
      <c r="G29" s="72">
        <f>F29*3</f>
        <v>24</v>
      </c>
      <c r="H29" s="71"/>
      <c r="I29" s="72">
        <f>IF(H29&gt;5,10+(H29-5)*3,H29*2)</f>
        <v>0</v>
      </c>
      <c r="J29" s="62"/>
      <c r="K29" s="73"/>
      <c r="L29" s="71"/>
      <c r="M29" s="72">
        <f>L29*5</f>
        <v>0</v>
      </c>
      <c r="N29" s="71"/>
      <c r="O29" s="72">
        <f>N29*3</f>
        <v>0</v>
      </c>
      <c r="P29" s="71">
        <v>2</v>
      </c>
      <c r="Q29" s="72">
        <f>P29*1</f>
        <v>2</v>
      </c>
      <c r="R29" s="71">
        <v>2</v>
      </c>
      <c r="S29" s="72">
        <f>R29*5</f>
        <v>10</v>
      </c>
      <c r="T29" s="71"/>
      <c r="U29" s="72">
        <f>T29*5</f>
        <v>0</v>
      </c>
      <c r="V29" s="71"/>
      <c r="W29" s="72">
        <f>V29*1</f>
        <v>0</v>
      </c>
      <c r="X29" s="71"/>
      <c r="Y29" s="72">
        <f>X29*3</f>
        <v>0</v>
      </c>
      <c r="Z29" s="74">
        <f>E29+G29+I29+J29+K29+M29+O29+Q29+S29+U29+W29+Y29</f>
        <v>48</v>
      </c>
      <c r="AA29" s="62" t="s">
        <v>134</v>
      </c>
      <c r="AB29" s="51"/>
      <c r="AC29" s="51"/>
      <c r="AD29" s="51"/>
    </row>
    <row r="30" spans="1:30" ht="19.5" customHeight="1" thickBot="1">
      <c r="A30" s="62">
        <v>10</v>
      </c>
      <c r="B30" s="76" t="s">
        <v>125</v>
      </c>
      <c r="C30" s="70" t="s">
        <v>59</v>
      </c>
      <c r="D30" s="71">
        <v>1</v>
      </c>
      <c r="E30" s="72">
        <f>D30*6</f>
        <v>6</v>
      </c>
      <c r="F30" s="71">
        <v>6</v>
      </c>
      <c r="G30" s="72">
        <f>F30*3</f>
        <v>18</v>
      </c>
      <c r="H30" s="71"/>
      <c r="I30" s="72">
        <f>IF(H30&gt;5,10+(H30-5)*3,H30*2)</f>
        <v>0</v>
      </c>
      <c r="J30" s="62"/>
      <c r="K30" s="73"/>
      <c r="L30" s="71"/>
      <c r="M30" s="72">
        <f>L30*5</f>
        <v>0</v>
      </c>
      <c r="N30" s="71"/>
      <c r="O30" s="72">
        <f>N30*3</f>
        <v>0</v>
      </c>
      <c r="P30" s="71"/>
      <c r="Q30" s="72">
        <f>P30*1</f>
        <v>0</v>
      </c>
      <c r="R30" s="71">
        <v>2</v>
      </c>
      <c r="S30" s="72">
        <f>R30*5</f>
        <v>10</v>
      </c>
      <c r="T30" s="71"/>
      <c r="U30" s="72">
        <f>T30*5</f>
        <v>0</v>
      </c>
      <c r="V30" s="71"/>
      <c r="W30" s="72">
        <f>V30*1</f>
        <v>0</v>
      </c>
      <c r="X30" s="71"/>
      <c r="Y30" s="72">
        <f>X30*3</f>
        <v>0</v>
      </c>
      <c r="Z30" s="74">
        <f>E30+G30+I30+J30+K30+M30+O30+Q30+S30+U30+W30+Y30</f>
        <v>34</v>
      </c>
      <c r="AA30" s="62" t="s">
        <v>148</v>
      </c>
      <c r="AB30" s="128"/>
      <c r="AC30" s="51"/>
      <c r="AD30" s="51"/>
    </row>
    <row r="31" spans="1:30" ht="12.75">
      <c r="A31" s="51"/>
      <c r="B31" s="51" t="s">
        <v>64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30" ht="12.75">
      <c r="A32" s="51"/>
      <c r="B32" s="51" t="s">
        <v>131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ht="12.75">
      <c r="B33" s="51" t="s">
        <v>159</v>
      </c>
    </row>
    <row r="34" ht="12.75">
      <c r="B34" s="51" t="s">
        <v>160</v>
      </c>
    </row>
  </sheetData>
  <sheetProtection/>
  <mergeCells count="3">
    <mergeCell ref="B24:Z24"/>
    <mergeCell ref="B10:Z10"/>
    <mergeCell ref="B21:Z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2" manualBreakCount="2">
    <brk id="9" max="255" man="1"/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AB21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  <c r="AB1" s="39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0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76" t="s">
        <v>30</v>
      </c>
      <c r="C4" s="62" t="s">
        <v>60</v>
      </c>
      <c r="D4" s="71">
        <v>29</v>
      </c>
      <c r="E4" s="72">
        <f>D4*6</f>
        <v>174</v>
      </c>
      <c r="F4" s="71">
        <v>2</v>
      </c>
      <c r="G4" s="72">
        <f>F4*3</f>
        <v>6</v>
      </c>
      <c r="H4" s="71">
        <v>25</v>
      </c>
      <c r="I4" s="72">
        <f>IF(H4&gt;5,10+(H4-5)*3,H4*2)</f>
        <v>70</v>
      </c>
      <c r="J4" s="62"/>
      <c r="K4" s="62">
        <v>12</v>
      </c>
      <c r="L4" s="71"/>
      <c r="M4" s="72">
        <f>L4*5</f>
        <v>0</v>
      </c>
      <c r="N4" s="71"/>
      <c r="O4" s="72">
        <f>N4*3</f>
        <v>0</v>
      </c>
      <c r="P4" s="71">
        <v>1</v>
      </c>
      <c r="Q4" s="72">
        <f>P4*1</f>
        <v>1</v>
      </c>
      <c r="R4" s="71">
        <v>2</v>
      </c>
      <c r="S4" s="72">
        <f>R4*5</f>
        <v>10</v>
      </c>
      <c r="T4" s="71"/>
      <c r="U4" s="72">
        <f>T4*5</f>
        <v>0</v>
      </c>
      <c r="V4" s="71"/>
      <c r="W4" s="72">
        <f>V4*1</f>
        <v>0</v>
      </c>
      <c r="X4" s="71">
        <v>4</v>
      </c>
      <c r="Y4" s="72">
        <f>X4*3</f>
        <v>12</v>
      </c>
      <c r="Z4" s="86">
        <f>E4+G4+I4+J4+K4+M4+O4+Q4+S4+U4+W4+Y4</f>
        <v>285</v>
      </c>
      <c r="AA4" s="62" t="s">
        <v>136</v>
      </c>
      <c r="AB4" s="62" t="s">
        <v>134</v>
      </c>
    </row>
    <row r="5" spans="1:28" ht="12.75">
      <c r="A5" s="50"/>
      <c r="B5" s="51" t="s">
        <v>64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2"/>
      <c r="AA5" s="51"/>
      <c r="AB5" s="51"/>
    </row>
    <row r="6" spans="1:28" ht="12.75">
      <c r="A6" s="50"/>
      <c r="B6" s="51" t="s">
        <v>131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1"/>
      <c r="AB6" s="51"/>
    </row>
    <row r="7" spans="1:28" ht="12.75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2"/>
      <c r="AA7" s="51"/>
      <c r="AB7" s="51"/>
    </row>
    <row r="8" spans="1:28" ht="15.75" thickBot="1">
      <c r="A8" s="91"/>
      <c r="B8" s="146" t="s">
        <v>126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51"/>
      <c r="AB8" s="51"/>
    </row>
    <row r="9" spans="1:28" ht="180" thickBot="1">
      <c r="A9" s="64" t="s">
        <v>0</v>
      </c>
      <c r="B9" s="64" t="s">
        <v>1</v>
      </c>
      <c r="C9" s="64" t="s">
        <v>63</v>
      </c>
      <c r="D9" s="66" t="s">
        <v>3</v>
      </c>
      <c r="E9" s="58" t="s">
        <v>2</v>
      </c>
      <c r="F9" s="66" t="s">
        <v>4</v>
      </c>
      <c r="G9" s="58" t="s">
        <v>5</v>
      </c>
      <c r="H9" s="66" t="s">
        <v>6</v>
      </c>
      <c r="I9" s="58" t="s">
        <v>9</v>
      </c>
      <c r="J9" s="67" t="s">
        <v>88</v>
      </c>
      <c r="K9" s="67" t="s">
        <v>157</v>
      </c>
      <c r="L9" s="66" t="s">
        <v>8</v>
      </c>
      <c r="M9" s="58" t="s">
        <v>10</v>
      </c>
      <c r="N9" s="66" t="s">
        <v>12</v>
      </c>
      <c r="O9" s="58" t="s">
        <v>11</v>
      </c>
      <c r="P9" s="66" t="s">
        <v>13</v>
      </c>
      <c r="Q9" s="58" t="s">
        <v>14</v>
      </c>
      <c r="R9" s="66" t="s">
        <v>15</v>
      </c>
      <c r="S9" s="58" t="s">
        <v>24</v>
      </c>
      <c r="T9" s="66" t="s">
        <v>16</v>
      </c>
      <c r="U9" s="58" t="s">
        <v>17</v>
      </c>
      <c r="V9" s="66" t="s">
        <v>18</v>
      </c>
      <c r="W9" s="58" t="s">
        <v>19</v>
      </c>
      <c r="X9" s="66" t="s">
        <v>20</v>
      </c>
      <c r="Y9" s="58" t="s">
        <v>21</v>
      </c>
      <c r="Z9" s="59" t="s">
        <v>22</v>
      </c>
      <c r="AA9" s="59" t="s">
        <v>93</v>
      </c>
      <c r="AB9" s="51"/>
    </row>
    <row r="10" spans="1:28" ht="23.25" thickBot="1">
      <c r="A10" s="62">
        <v>2</v>
      </c>
      <c r="B10" s="76" t="s">
        <v>23</v>
      </c>
      <c r="C10" s="70" t="s">
        <v>59</v>
      </c>
      <c r="D10" s="71">
        <v>16</v>
      </c>
      <c r="E10" s="75">
        <f>D10*6</f>
        <v>96</v>
      </c>
      <c r="F10" s="71">
        <v>3</v>
      </c>
      <c r="G10" s="75">
        <f>F10*3</f>
        <v>9</v>
      </c>
      <c r="H10" s="71">
        <v>15</v>
      </c>
      <c r="I10" s="75">
        <f>IF(H10&gt;5,10+(H10-5)*3,H10*2)</f>
        <v>40</v>
      </c>
      <c r="J10" s="76">
        <v>10</v>
      </c>
      <c r="K10" s="69">
        <v>12</v>
      </c>
      <c r="L10" s="71"/>
      <c r="M10" s="75">
        <f>L10*5</f>
        <v>0</v>
      </c>
      <c r="N10" s="71"/>
      <c r="O10" s="75">
        <f>N10*3</f>
        <v>0</v>
      </c>
      <c r="P10" s="71">
        <v>3</v>
      </c>
      <c r="Q10" s="75">
        <f>P10*1</f>
        <v>3</v>
      </c>
      <c r="R10" s="71">
        <v>2</v>
      </c>
      <c r="S10" s="75">
        <f>R10*5</f>
        <v>10</v>
      </c>
      <c r="T10" s="71"/>
      <c r="U10" s="75">
        <f>T10*5</f>
        <v>0</v>
      </c>
      <c r="V10" s="71"/>
      <c r="W10" s="75">
        <f>V10*1</f>
        <v>0</v>
      </c>
      <c r="X10" s="71">
        <v>1</v>
      </c>
      <c r="Y10" s="75">
        <f>X10*3</f>
        <v>3</v>
      </c>
      <c r="Z10" s="74">
        <f>E10+G10+I10+J10+K10+M10+O10+Q10+S10+U10+W10+Y10</f>
        <v>183</v>
      </c>
      <c r="AA10" s="62" t="s">
        <v>139</v>
      </c>
      <c r="AB10" s="128"/>
    </row>
    <row r="11" spans="1:28" ht="23.25" thickBot="1">
      <c r="A11" s="62">
        <v>3</v>
      </c>
      <c r="B11" s="76" t="s">
        <v>98</v>
      </c>
      <c r="C11" s="62" t="s">
        <v>59</v>
      </c>
      <c r="D11" s="71">
        <v>14</v>
      </c>
      <c r="E11" s="75">
        <f>D11*6</f>
        <v>84</v>
      </c>
      <c r="F11" s="71">
        <v>9</v>
      </c>
      <c r="G11" s="75">
        <f>F11*3</f>
        <v>27</v>
      </c>
      <c r="H11" s="71">
        <v>7</v>
      </c>
      <c r="I11" s="75">
        <f>IF(H11&gt;5,10+(H11-5)*3,H11*2)</f>
        <v>16</v>
      </c>
      <c r="J11" s="76"/>
      <c r="K11" s="76">
        <v>18</v>
      </c>
      <c r="L11" s="71"/>
      <c r="M11" s="75">
        <f>L11*5</f>
        <v>0</v>
      </c>
      <c r="N11" s="71"/>
      <c r="O11" s="75">
        <f>N11*3</f>
        <v>0</v>
      </c>
      <c r="P11" s="71">
        <v>3</v>
      </c>
      <c r="Q11" s="75">
        <f>P11*1</f>
        <v>3</v>
      </c>
      <c r="R11" s="71">
        <v>2</v>
      </c>
      <c r="S11" s="75">
        <f>R11*5</f>
        <v>10</v>
      </c>
      <c r="T11" s="71"/>
      <c r="U11" s="75">
        <f>T11*5</f>
        <v>0</v>
      </c>
      <c r="V11" s="71"/>
      <c r="W11" s="75">
        <f>V11*1</f>
        <v>0</v>
      </c>
      <c r="X11" s="71">
        <v>3</v>
      </c>
      <c r="Y11" s="75">
        <f>X11*3</f>
        <v>9</v>
      </c>
      <c r="Z11" s="86">
        <f>E11+G11+I11+J11+K11+M11+O11+Q11+S11+U11+W11+Y11</f>
        <v>167</v>
      </c>
      <c r="AA11" s="62" t="s">
        <v>134</v>
      </c>
      <c r="AB11" s="51"/>
    </row>
    <row r="12" spans="1:28" ht="23.25" thickBot="1">
      <c r="A12" s="62">
        <v>4</v>
      </c>
      <c r="B12" s="76" t="s">
        <v>84</v>
      </c>
      <c r="C12" s="70" t="s">
        <v>59</v>
      </c>
      <c r="D12" s="71">
        <v>15</v>
      </c>
      <c r="E12" s="75">
        <f>D12*6</f>
        <v>90</v>
      </c>
      <c r="F12" s="71">
        <v>5</v>
      </c>
      <c r="G12" s="72">
        <f>F12*3</f>
        <v>15</v>
      </c>
      <c r="H12" s="71"/>
      <c r="I12" s="75">
        <f>IF(H12&gt;5,10+(H12-5)*3,H12*2)</f>
        <v>0</v>
      </c>
      <c r="J12" s="62"/>
      <c r="K12" s="139">
        <v>12</v>
      </c>
      <c r="L12" s="71"/>
      <c r="M12" s="75">
        <f>L12*5</f>
        <v>0</v>
      </c>
      <c r="N12" s="71"/>
      <c r="O12" s="75">
        <f>N12*3</f>
        <v>0</v>
      </c>
      <c r="P12" s="71"/>
      <c r="Q12" s="75">
        <f>P12*1</f>
        <v>0</v>
      </c>
      <c r="R12" s="71">
        <v>1</v>
      </c>
      <c r="S12" s="75">
        <f>R12*5</f>
        <v>5</v>
      </c>
      <c r="T12" s="71"/>
      <c r="U12" s="75">
        <f>T12*5</f>
        <v>0</v>
      </c>
      <c r="V12" s="71"/>
      <c r="W12" s="75">
        <f>V12*1</f>
        <v>0</v>
      </c>
      <c r="X12" s="71"/>
      <c r="Y12" s="75">
        <f>X12*3</f>
        <v>0</v>
      </c>
      <c r="Z12" s="86">
        <f>E12+G12+I12+J12+K12+M12+O12+Q12+S12+U12+W12+Y12</f>
        <v>122</v>
      </c>
      <c r="AA12" s="62" t="s">
        <v>143</v>
      </c>
      <c r="AB12" s="128"/>
    </row>
    <row r="13" spans="1:28" ht="12.75">
      <c r="A13" s="50"/>
      <c r="B13" s="51" t="s">
        <v>64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2"/>
      <c r="AA13" s="51"/>
      <c r="AB13" s="51"/>
    </row>
    <row r="14" spans="1:28" ht="12.75">
      <c r="A14" s="50"/>
      <c r="B14" s="51" t="s">
        <v>131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51"/>
      <c r="AB14" s="51"/>
    </row>
    <row r="15" spans="1:28" ht="12.75">
      <c r="A15" s="51"/>
      <c r="B15" s="51" t="s">
        <v>158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</sheetData>
  <sheetProtection/>
  <mergeCells count="1">
    <mergeCell ref="B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7"/>
  </sheetPr>
  <dimension ref="A1:AB14"/>
  <sheetViews>
    <sheetView zoomScalePageLayoutView="0" workbookViewId="0" topLeftCell="A7">
      <selection activeCell="A9" sqref="A9"/>
    </sheetView>
  </sheetViews>
  <sheetFormatPr defaultColWidth="9.140625" defaultRowHeight="12.75"/>
  <cols>
    <col min="1" max="1" width="2.7109375" style="0" bestFit="1" customWidth="1"/>
    <col min="2" max="2" width="22.421875" style="0" bestFit="1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</row>
    <row r="2" spans="1:28" ht="15.75" thickBot="1">
      <c r="A2" s="6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51"/>
      <c r="AB2" s="51"/>
    </row>
    <row r="3" spans="1:28" ht="199.5" customHeight="1" thickBot="1">
      <c r="A3" s="80" t="s">
        <v>0</v>
      </c>
      <c r="B3" s="80" t="s">
        <v>1</v>
      </c>
      <c r="C3" s="80" t="s">
        <v>63</v>
      </c>
      <c r="D3" s="83" t="s">
        <v>3</v>
      </c>
      <c r="E3" s="78" t="s">
        <v>2</v>
      </c>
      <c r="F3" s="83" t="s">
        <v>4</v>
      </c>
      <c r="G3" s="78" t="s">
        <v>5</v>
      </c>
      <c r="H3" s="83" t="s">
        <v>6</v>
      </c>
      <c r="I3" s="78" t="s">
        <v>9</v>
      </c>
      <c r="J3" s="67" t="s">
        <v>88</v>
      </c>
      <c r="K3" s="67" t="s">
        <v>157</v>
      </c>
      <c r="L3" s="83" t="s">
        <v>8</v>
      </c>
      <c r="M3" s="78" t="s">
        <v>10</v>
      </c>
      <c r="N3" s="83" t="s">
        <v>12</v>
      </c>
      <c r="O3" s="78" t="s">
        <v>11</v>
      </c>
      <c r="P3" s="83" t="s">
        <v>13</v>
      </c>
      <c r="Q3" s="78" t="s">
        <v>14</v>
      </c>
      <c r="R3" s="83" t="s">
        <v>15</v>
      </c>
      <c r="S3" s="78" t="s">
        <v>24</v>
      </c>
      <c r="T3" s="83" t="s">
        <v>16</v>
      </c>
      <c r="U3" s="78" t="s">
        <v>17</v>
      </c>
      <c r="V3" s="83" t="s">
        <v>18</v>
      </c>
      <c r="W3" s="78" t="s">
        <v>19</v>
      </c>
      <c r="X3" s="83" t="s">
        <v>20</v>
      </c>
      <c r="Y3" s="78" t="s">
        <v>21</v>
      </c>
      <c r="Z3" s="79" t="s">
        <v>22</v>
      </c>
      <c r="AA3" s="59" t="s">
        <v>130</v>
      </c>
      <c r="AB3" s="59" t="s">
        <v>93</v>
      </c>
    </row>
    <row r="4" spans="1:28" ht="23.25" thickBot="1">
      <c r="A4" s="85">
        <v>1</v>
      </c>
      <c r="B4" s="124" t="s">
        <v>66</v>
      </c>
      <c r="C4" s="80" t="s">
        <v>59</v>
      </c>
      <c r="D4" s="81">
        <v>15</v>
      </c>
      <c r="E4" s="125">
        <f>D4*6</f>
        <v>90</v>
      </c>
      <c r="F4" s="81">
        <v>3</v>
      </c>
      <c r="G4" s="125">
        <f>F4*3</f>
        <v>9</v>
      </c>
      <c r="H4" s="81">
        <v>1</v>
      </c>
      <c r="I4" s="125">
        <f>IF(H4&gt;5,10+(H4-5)*3,H4*2)</f>
        <v>2</v>
      </c>
      <c r="J4" s="124"/>
      <c r="K4" s="124"/>
      <c r="L4" s="81"/>
      <c r="M4" s="125">
        <f>L4*5</f>
        <v>0</v>
      </c>
      <c r="N4" s="81"/>
      <c r="O4" s="125">
        <f>N4*3</f>
        <v>0</v>
      </c>
      <c r="P4" s="81"/>
      <c r="Q4" s="125">
        <f>P4*1</f>
        <v>0</v>
      </c>
      <c r="R4" s="81">
        <v>2</v>
      </c>
      <c r="S4" s="125">
        <f>R4*5</f>
        <v>10</v>
      </c>
      <c r="T4" s="81"/>
      <c r="U4" s="125">
        <f>T4*5</f>
        <v>0</v>
      </c>
      <c r="V4" s="81"/>
      <c r="W4" s="125">
        <f>V4*1</f>
        <v>0</v>
      </c>
      <c r="X4" s="81">
        <v>5</v>
      </c>
      <c r="Y4" s="125">
        <f>X4*3</f>
        <v>15</v>
      </c>
      <c r="Z4" s="126">
        <f>E4+G4+I4+J4+K4+M4+O4+Q4+S4+U4+W4+Y4</f>
        <v>126</v>
      </c>
      <c r="AA4" s="62" t="s">
        <v>136</v>
      </c>
      <c r="AB4" s="62" t="s">
        <v>134</v>
      </c>
    </row>
    <row r="5" spans="1:28" ht="12.75">
      <c r="A5" s="51"/>
      <c r="B5" s="51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2.75">
      <c r="A6" s="51"/>
      <c r="B6" s="51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 customHeight="1" thickBot="1">
      <c r="A8" s="148" t="s">
        <v>119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51"/>
      <c r="AB8" s="51"/>
    </row>
    <row r="9" spans="1:28" ht="180" thickBot="1">
      <c r="A9" s="64" t="s">
        <v>0</v>
      </c>
      <c r="B9" s="64" t="s">
        <v>1</v>
      </c>
      <c r="C9" s="64" t="s">
        <v>63</v>
      </c>
      <c r="D9" s="66" t="s">
        <v>3</v>
      </c>
      <c r="E9" s="58" t="s">
        <v>2</v>
      </c>
      <c r="F9" s="66" t="s">
        <v>4</v>
      </c>
      <c r="G9" s="58" t="s">
        <v>5</v>
      </c>
      <c r="H9" s="66" t="s">
        <v>6</v>
      </c>
      <c r="I9" s="58" t="s">
        <v>9</v>
      </c>
      <c r="J9" s="67" t="s">
        <v>88</v>
      </c>
      <c r="K9" s="67" t="s">
        <v>157</v>
      </c>
      <c r="L9" s="66" t="s">
        <v>8</v>
      </c>
      <c r="M9" s="58" t="s">
        <v>10</v>
      </c>
      <c r="N9" s="66" t="s">
        <v>12</v>
      </c>
      <c r="O9" s="58" t="s">
        <v>11</v>
      </c>
      <c r="P9" s="66" t="s">
        <v>13</v>
      </c>
      <c r="Q9" s="58" t="s">
        <v>14</v>
      </c>
      <c r="R9" s="66" t="s">
        <v>15</v>
      </c>
      <c r="S9" s="58" t="s">
        <v>24</v>
      </c>
      <c r="T9" s="66" t="s">
        <v>16</v>
      </c>
      <c r="U9" s="58" t="s">
        <v>17</v>
      </c>
      <c r="V9" s="66" t="s">
        <v>18</v>
      </c>
      <c r="W9" s="58" t="s">
        <v>19</v>
      </c>
      <c r="X9" s="66" t="s">
        <v>20</v>
      </c>
      <c r="Y9" s="58" t="s">
        <v>21</v>
      </c>
      <c r="Z9" s="59" t="s">
        <v>22</v>
      </c>
      <c r="AA9" s="59" t="s">
        <v>93</v>
      </c>
      <c r="AB9" s="51"/>
    </row>
    <row r="10" spans="1:28" ht="23.25" thickBot="1">
      <c r="A10" s="62">
        <v>2</v>
      </c>
      <c r="B10" s="76" t="s">
        <v>33</v>
      </c>
      <c r="C10" s="62" t="s">
        <v>59</v>
      </c>
      <c r="D10" s="71">
        <v>10</v>
      </c>
      <c r="E10" s="75">
        <f>D10*6</f>
        <v>60</v>
      </c>
      <c r="F10" s="71">
        <v>9</v>
      </c>
      <c r="G10" s="75">
        <f>F10*3</f>
        <v>27</v>
      </c>
      <c r="H10" s="71">
        <v>3</v>
      </c>
      <c r="I10" s="75">
        <f>IF(H10&gt;5,10+(H10-5)*3,H10*2)</f>
        <v>6</v>
      </c>
      <c r="J10" s="76"/>
      <c r="K10" s="76">
        <v>12</v>
      </c>
      <c r="L10" s="71"/>
      <c r="M10" s="75">
        <f>L10*5</f>
        <v>0</v>
      </c>
      <c r="N10" s="71"/>
      <c r="O10" s="75">
        <f>N10*3</f>
        <v>0</v>
      </c>
      <c r="P10" s="71"/>
      <c r="Q10" s="75">
        <f>P10*1</f>
        <v>0</v>
      </c>
      <c r="R10" s="71">
        <v>4</v>
      </c>
      <c r="S10" s="75">
        <f>R10*5</f>
        <v>20</v>
      </c>
      <c r="T10" s="71"/>
      <c r="U10" s="75">
        <f>T10*5</f>
        <v>0</v>
      </c>
      <c r="V10" s="71"/>
      <c r="W10" s="75">
        <f>V10*1</f>
        <v>0</v>
      </c>
      <c r="X10" s="71"/>
      <c r="Y10" s="75">
        <f>X10*3</f>
        <v>0</v>
      </c>
      <c r="Z10" s="74">
        <f>E10+G10+I10+J10+K10+M10+O10+Q10+S10+U10+W10+Y10</f>
        <v>125</v>
      </c>
      <c r="AA10" s="62" t="s">
        <v>139</v>
      </c>
      <c r="AB10" s="51"/>
    </row>
    <row r="11" spans="1:28" ht="23.25" thickBot="1">
      <c r="A11" s="62">
        <v>3</v>
      </c>
      <c r="B11" s="76" t="s">
        <v>25</v>
      </c>
      <c r="C11" s="62" t="s">
        <v>59</v>
      </c>
      <c r="D11" s="71">
        <v>9</v>
      </c>
      <c r="E11" s="75">
        <f>D11*6</f>
        <v>54</v>
      </c>
      <c r="F11" s="71">
        <v>4</v>
      </c>
      <c r="G11" s="75">
        <f>F11*3</f>
        <v>12</v>
      </c>
      <c r="H11" s="71">
        <v>8</v>
      </c>
      <c r="I11" s="75">
        <f>IF(H11&gt;5,10+(H11-5)*3,H11*2)</f>
        <v>19</v>
      </c>
      <c r="J11" s="76"/>
      <c r="K11" s="76"/>
      <c r="L11" s="71"/>
      <c r="M11" s="75">
        <v>0</v>
      </c>
      <c r="N11" s="71"/>
      <c r="O11" s="75">
        <v>0</v>
      </c>
      <c r="P11" s="71"/>
      <c r="Q11" s="75">
        <v>0</v>
      </c>
      <c r="R11" s="71">
        <v>1</v>
      </c>
      <c r="S11" s="75">
        <f>R11*5</f>
        <v>5</v>
      </c>
      <c r="T11" s="71"/>
      <c r="U11" s="75">
        <v>0</v>
      </c>
      <c r="V11" s="71"/>
      <c r="W11" s="75">
        <v>0</v>
      </c>
      <c r="X11" s="71"/>
      <c r="Y11" s="75">
        <f>X11*3</f>
        <v>0</v>
      </c>
      <c r="Z11" s="86">
        <f>E11+G11+I11+J11+K11+M11+O11+Q11+S11+U11+W11+Y11</f>
        <v>90</v>
      </c>
      <c r="AA11" s="62" t="s">
        <v>145</v>
      </c>
      <c r="AB11" s="51"/>
    </row>
    <row r="12" spans="1:28" ht="12.75">
      <c r="A12" s="51"/>
      <c r="B12" s="51" t="s">
        <v>64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2.75">
      <c r="A13" s="51"/>
      <c r="B13" s="51" t="s">
        <v>131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2.75">
      <c r="A14" s="51"/>
      <c r="B14" s="51" t="s">
        <v>158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</sheetData>
  <sheetProtection/>
  <mergeCells count="1">
    <mergeCell ref="A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B15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2.7109375" style="0" bestFit="1" customWidth="1"/>
    <col min="2" max="2" width="19.14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9.57421875" style="0" customWidth="1"/>
    <col min="28" max="28" width="4.7109375" style="0" customWidth="1"/>
  </cols>
  <sheetData>
    <row r="1" spans="1:28" ht="37.5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0" thickBot="1">
      <c r="A3" s="80" t="s">
        <v>0</v>
      </c>
      <c r="B3" s="80" t="s">
        <v>1</v>
      </c>
      <c r="C3" s="80" t="s">
        <v>63</v>
      </c>
      <c r="D3" s="83" t="s">
        <v>3</v>
      </c>
      <c r="E3" s="78" t="s">
        <v>2</v>
      </c>
      <c r="F3" s="83" t="s">
        <v>4</v>
      </c>
      <c r="G3" s="78" t="s">
        <v>5</v>
      </c>
      <c r="H3" s="83" t="s">
        <v>6</v>
      </c>
      <c r="I3" s="78" t="s">
        <v>9</v>
      </c>
      <c r="J3" s="67" t="s">
        <v>88</v>
      </c>
      <c r="K3" s="67" t="s">
        <v>157</v>
      </c>
      <c r="L3" s="83" t="s">
        <v>8</v>
      </c>
      <c r="M3" s="78" t="s">
        <v>10</v>
      </c>
      <c r="N3" s="83" t="s">
        <v>12</v>
      </c>
      <c r="O3" s="78" t="s">
        <v>11</v>
      </c>
      <c r="P3" s="83" t="s">
        <v>13</v>
      </c>
      <c r="Q3" s="78" t="s">
        <v>14</v>
      </c>
      <c r="R3" s="83" t="s">
        <v>15</v>
      </c>
      <c r="S3" s="78" t="s">
        <v>24</v>
      </c>
      <c r="T3" s="83" t="s">
        <v>16</v>
      </c>
      <c r="U3" s="78" t="s">
        <v>17</v>
      </c>
      <c r="V3" s="83" t="s">
        <v>18</v>
      </c>
      <c r="W3" s="78" t="s">
        <v>19</v>
      </c>
      <c r="X3" s="83" t="s">
        <v>20</v>
      </c>
      <c r="Y3" s="78" t="s">
        <v>21</v>
      </c>
      <c r="Z3" s="79" t="s">
        <v>22</v>
      </c>
      <c r="AA3" s="59" t="s">
        <v>130</v>
      </c>
      <c r="AB3" s="59" t="s">
        <v>93</v>
      </c>
    </row>
    <row r="4" spans="1:28" ht="28.5" thickBot="1">
      <c r="A4" s="111">
        <v>1</v>
      </c>
      <c r="B4" s="76" t="s">
        <v>78</v>
      </c>
      <c r="C4" s="62" t="s">
        <v>60</v>
      </c>
      <c r="D4" s="71">
        <v>4</v>
      </c>
      <c r="E4" s="75">
        <f>D4*6</f>
        <v>24</v>
      </c>
      <c r="F4" s="71">
        <v>7</v>
      </c>
      <c r="G4" s="75">
        <f>F4*3</f>
        <v>21</v>
      </c>
      <c r="H4" s="71">
        <v>0</v>
      </c>
      <c r="I4" s="75">
        <f>IF(H4&gt;5,10+(H4-5)*3,H4*2)</f>
        <v>0</v>
      </c>
      <c r="J4" s="76"/>
      <c r="K4" s="76">
        <v>12</v>
      </c>
      <c r="L4" s="71"/>
      <c r="M4" s="75">
        <f>L4*5</f>
        <v>0</v>
      </c>
      <c r="N4" s="71"/>
      <c r="O4" s="75">
        <f>N4*3</f>
        <v>0</v>
      </c>
      <c r="P4" s="71"/>
      <c r="Q4" s="75">
        <f>P4*1</f>
        <v>0</v>
      </c>
      <c r="R4" s="71">
        <v>2</v>
      </c>
      <c r="S4" s="75">
        <f>R4*5</f>
        <v>10</v>
      </c>
      <c r="T4" s="71"/>
      <c r="U4" s="75">
        <f>T4*5</f>
        <v>0</v>
      </c>
      <c r="V4" s="71"/>
      <c r="W4" s="75">
        <f>V4*1</f>
        <v>0</v>
      </c>
      <c r="X4" s="71">
        <v>1</v>
      </c>
      <c r="Y4" s="75">
        <f>X4*3</f>
        <v>3</v>
      </c>
      <c r="Z4" s="86">
        <f>E4+G4+I4+J4+K4+M4+O4+Q4+S4+U4+W4+Y4</f>
        <v>70</v>
      </c>
      <c r="AA4" s="127" t="s">
        <v>149</v>
      </c>
      <c r="AB4" s="62" t="s">
        <v>139</v>
      </c>
    </row>
    <row r="5" spans="1:28" ht="12.75">
      <c r="A5" s="51"/>
      <c r="B5" s="51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2.75">
      <c r="A6" s="51"/>
      <c r="B6" s="51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 customHeight="1" thickBot="1">
      <c r="A8" s="148" t="s">
        <v>119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51"/>
      <c r="AB8" s="51"/>
    </row>
    <row r="9" spans="1:28" ht="180" thickBot="1">
      <c r="A9" s="64" t="s">
        <v>0</v>
      </c>
      <c r="B9" s="64" t="s">
        <v>1</v>
      </c>
      <c r="C9" s="64" t="s">
        <v>63</v>
      </c>
      <c r="D9" s="66" t="s">
        <v>3</v>
      </c>
      <c r="E9" s="58" t="s">
        <v>2</v>
      </c>
      <c r="F9" s="66" t="s">
        <v>4</v>
      </c>
      <c r="G9" s="58" t="s">
        <v>5</v>
      </c>
      <c r="H9" s="66" t="s">
        <v>6</v>
      </c>
      <c r="I9" s="58" t="s">
        <v>9</v>
      </c>
      <c r="J9" s="67" t="s">
        <v>88</v>
      </c>
      <c r="K9" s="67" t="s">
        <v>157</v>
      </c>
      <c r="L9" s="66" t="s">
        <v>8</v>
      </c>
      <c r="M9" s="58" t="s">
        <v>10</v>
      </c>
      <c r="N9" s="66" t="s">
        <v>12</v>
      </c>
      <c r="O9" s="58" t="s">
        <v>11</v>
      </c>
      <c r="P9" s="66" t="s">
        <v>13</v>
      </c>
      <c r="Q9" s="58" t="s">
        <v>14</v>
      </c>
      <c r="R9" s="66" t="s">
        <v>15</v>
      </c>
      <c r="S9" s="58" t="s">
        <v>24</v>
      </c>
      <c r="T9" s="66" t="s">
        <v>16</v>
      </c>
      <c r="U9" s="58" t="s">
        <v>17</v>
      </c>
      <c r="V9" s="66" t="s">
        <v>18</v>
      </c>
      <c r="W9" s="58" t="s">
        <v>19</v>
      </c>
      <c r="X9" s="66" t="s">
        <v>20</v>
      </c>
      <c r="Y9" s="58" t="s">
        <v>21</v>
      </c>
      <c r="Z9" s="59" t="s">
        <v>22</v>
      </c>
      <c r="AA9" s="59" t="s">
        <v>93</v>
      </c>
      <c r="AB9" s="51"/>
    </row>
    <row r="10" spans="1:28" ht="23.25" thickBot="1">
      <c r="A10" s="62">
        <v>2</v>
      </c>
      <c r="B10" s="76" t="s">
        <v>120</v>
      </c>
      <c r="C10" s="62" t="s">
        <v>60</v>
      </c>
      <c r="D10" s="71">
        <v>5</v>
      </c>
      <c r="E10" s="75">
        <f>D10*6</f>
        <v>30</v>
      </c>
      <c r="F10" s="71">
        <v>8</v>
      </c>
      <c r="G10" s="75">
        <f>F10*3</f>
        <v>24</v>
      </c>
      <c r="H10" s="71"/>
      <c r="I10" s="75">
        <f>IF(H10&gt;5,10+(H10-5)*3,H10*2)</f>
        <v>0</v>
      </c>
      <c r="J10" s="76"/>
      <c r="K10" s="76"/>
      <c r="L10" s="71"/>
      <c r="M10" s="75">
        <f>L10*5</f>
        <v>0</v>
      </c>
      <c r="N10" s="71"/>
      <c r="O10" s="75">
        <f>N10*3</f>
        <v>0</v>
      </c>
      <c r="P10" s="71">
        <v>3</v>
      </c>
      <c r="Q10" s="75">
        <f>P10*1</f>
        <v>3</v>
      </c>
      <c r="R10" s="71">
        <v>3</v>
      </c>
      <c r="S10" s="75">
        <f>R10*5</f>
        <v>15</v>
      </c>
      <c r="T10" s="71"/>
      <c r="U10" s="75">
        <f>T10*5</f>
        <v>0</v>
      </c>
      <c r="V10" s="71"/>
      <c r="W10" s="75">
        <f>V10*1</f>
        <v>0</v>
      </c>
      <c r="X10" s="71"/>
      <c r="Y10" s="75">
        <f>X10*3</f>
        <v>0</v>
      </c>
      <c r="Z10" s="86">
        <f>E10+G10+I10+J10+K10+M10+O10+Q10+S10+U10+W10+Y10</f>
        <v>72</v>
      </c>
      <c r="AA10" s="62" t="s">
        <v>143</v>
      </c>
      <c r="AB10" s="51"/>
    </row>
    <row r="11" spans="1:28" ht="23.25" thickBot="1">
      <c r="A11" s="62">
        <v>3</v>
      </c>
      <c r="B11" s="77" t="s">
        <v>49</v>
      </c>
      <c r="C11" s="62" t="s">
        <v>59</v>
      </c>
      <c r="D11" s="71">
        <v>6</v>
      </c>
      <c r="E11" s="75">
        <f>D11*6</f>
        <v>36</v>
      </c>
      <c r="F11" s="71">
        <v>3</v>
      </c>
      <c r="G11" s="75">
        <f>F11*3</f>
        <v>9</v>
      </c>
      <c r="H11" s="71"/>
      <c r="I11" s="75">
        <f>IF(H11&gt;5,10+(H11-5)*3,H11*2)</f>
        <v>0</v>
      </c>
      <c r="J11" s="76"/>
      <c r="K11" s="76"/>
      <c r="L11" s="71"/>
      <c r="M11" s="75">
        <f>L11*5</f>
        <v>0</v>
      </c>
      <c r="N11" s="71"/>
      <c r="O11" s="75">
        <f>N11*3</f>
        <v>0</v>
      </c>
      <c r="P11" s="71"/>
      <c r="Q11" s="75">
        <f>P11*1</f>
        <v>0</v>
      </c>
      <c r="R11" s="71">
        <v>4</v>
      </c>
      <c r="S11" s="75">
        <f>R11*5</f>
        <v>20</v>
      </c>
      <c r="T11" s="71"/>
      <c r="U11" s="75">
        <f>T11*5</f>
        <v>0</v>
      </c>
      <c r="V11" s="71"/>
      <c r="W11" s="75">
        <f>V11*1</f>
        <v>0</v>
      </c>
      <c r="X11" s="71">
        <v>3</v>
      </c>
      <c r="Y11" s="75">
        <f>X11*3</f>
        <v>9</v>
      </c>
      <c r="Z11" s="74">
        <f>E11+G11+I11+J11+K11+M11+O11+Q11+S11+U11+W11+Y11</f>
        <v>74</v>
      </c>
      <c r="AA11" s="62" t="s">
        <v>134</v>
      </c>
      <c r="AB11" s="51"/>
    </row>
    <row r="12" spans="1:28" ht="23.25" thickBot="1">
      <c r="A12" s="62">
        <v>4</v>
      </c>
      <c r="B12" s="77" t="s">
        <v>110</v>
      </c>
      <c r="C12" s="62" t="s">
        <v>59</v>
      </c>
      <c r="D12" s="71">
        <v>1</v>
      </c>
      <c r="E12" s="75">
        <f>D12*6</f>
        <v>6</v>
      </c>
      <c r="F12" s="71">
        <v>8</v>
      </c>
      <c r="G12" s="75">
        <f>F12*3</f>
        <v>24</v>
      </c>
      <c r="H12" s="71"/>
      <c r="I12" s="75">
        <f>IF(H12&gt;5,10+(H12-5)*3,H12*2)</f>
        <v>0</v>
      </c>
      <c r="J12" s="76"/>
      <c r="K12" s="76"/>
      <c r="L12" s="71"/>
      <c r="M12" s="75">
        <f>L12*5</f>
        <v>0</v>
      </c>
      <c r="N12" s="71"/>
      <c r="O12" s="75">
        <f>N12*3</f>
        <v>0</v>
      </c>
      <c r="P12" s="71">
        <v>5</v>
      </c>
      <c r="Q12" s="75">
        <f>P12*1</f>
        <v>5</v>
      </c>
      <c r="R12" s="71">
        <v>1</v>
      </c>
      <c r="S12" s="75">
        <f>R12*5</f>
        <v>5</v>
      </c>
      <c r="T12" s="71"/>
      <c r="U12" s="75">
        <f>T12*5</f>
        <v>0</v>
      </c>
      <c r="V12" s="71"/>
      <c r="W12" s="75">
        <f>V12*1</f>
        <v>0</v>
      </c>
      <c r="X12" s="71"/>
      <c r="Y12" s="75">
        <f>X12*3</f>
        <v>0</v>
      </c>
      <c r="Z12" s="74">
        <f>E12+G12+I12+J12+K12+M12+O12+Q12+S12+U12+W12+Y12</f>
        <v>40</v>
      </c>
      <c r="AA12" s="62" t="s">
        <v>139</v>
      </c>
      <c r="AB12" s="51"/>
    </row>
    <row r="13" spans="1:28" ht="12.75">
      <c r="A13" s="51"/>
      <c r="B13" s="51" t="s">
        <v>64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2.75">
      <c r="A14" s="51"/>
      <c r="B14" s="51" t="s">
        <v>131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2.75">
      <c r="A15" s="51"/>
      <c r="B15" s="51" t="s">
        <v>158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</sheetData>
  <sheetProtection/>
  <mergeCells count="1">
    <mergeCell ref="A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808080"/>
  </sheetPr>
  <dimension ref="A1:D1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5.140625" style="0" bestFit="1" customWidth="1"/>
    <col min="2" max="2" width="15.28125" style="0" bestFit="1" customWidth="1"/>
    <col min="3" max="3" width="15.140625" style="0" customWidth="1"/>
    <col min="4" max="4" width="44.7109375" style="0" bestFit="1" customWidth="1"/>
  </cols>
  <sheetData>
    <row r="1" spans="1:4" ht="37.5">
      <c r="A1" s="45" t="s">
        <v>26</v>
      </c>
      <c r="B1" s="46"/>
      <c r="C1" s="46"/>
      <c r="D1" s="46"/>
    </row>
    <row r="2" spans="1:4" ht="26.25">
      <c r="A2" s="131" t="s">
        <v>26</v>
      </c>
      <c r="B2" s="131" t="s">
        <v>58</v>
      </c>
      <c r="C2" s="132" t="s">
        <v>70</v>
      </c>
      <c r="D2" s="131" t="s">
        <v>27</v>
      </c>
    </row>
    <row r="3" spans="1:4" s="2" customFormat="1" ht="27.75" customHeight="1">
      <c r="A3" s="12" t="s">
        <v>109</v>
      </c>
      <c r="B3" s="5" t="s">
        <v>95</v>
      </c>
      <c r="C3" s="7" t="s">
        <v>46</v>
      </c>
      <c r="D3" s="6" t="s">
        <v>90</v>
      </c>
    </row>
    <row r="4" spans="1:4" s="2" customFormat="1" ht="39">
      <c r="A4" s="12" t="s">
        <v>34</v>
      </c>
      <c r="B4" s="5" t="s">
        <v>59</v>
      </c>
      <c r="C4" s="7" t="s">
        <v>37</v>
      </c>
      <c r="D4" s="6" t="s">
        <v>152</v>
      </c>
    </row>
    <row r="5" spans="1:4" s="2" customFormat="1" ht="12.75">
      <c r="A5" s="12" t="s">
        <v>89</v>
      </c>
      <c r="B5" s="5" t="s">
        <v>60</v>
      </c>
      <c r="C5" s="6" t="s">
        <v>35</v>
      </c>
      <c r="D5" s="6" t="s">
        <v>90</v>
      </c>
    </row>
    <row r="6" spans="1:4" s="2" customFormat="1" ht="52.5">
      <c r="A6" s="12" t="s">
        <v>94</v>
      </c>
      <c r="B6" s="5" t="s">
        <v>95</v>
      </c>
      <c r="C6" s="6" t="s">
        <v>167</v>
      </c>
      <c r="D6" s="6" t="s">
        <v>168</v>
      </c>
    </row>
    <row r="7" spans="1:4" s="2" customFormat="1" ht="12.75">
      <c r="A7" s="12" t="s">
        <v>91</v>
      </c>
      <c r="B7" s="5" t="s">
        <v>60</v>
      </c>
      <c r="C7" s="6" t="s">
        <v>35</v>
      </c>
      <c r="D7" s="6" t="s">
        <v>90</v>
      </c>
    </row>
    <row r="8" spans="1:4" ht="26.25">
      <c r="A8" s="12" t="s">
        <v>103</v>
      </c>
      <c r="B8" s="5" t="s">
        <v>60</v>
      </c>
      <c r="C8" s="7" t="s">
        <v>104</v>
      </c>
      <c r="D8" s="6" t="s">
        <v>105</v>
      </c>
    </row>
    <row r="9" spans="1:4" ht="26.25">
      <c r="A9" s="12" t="s">
        <v>118</v>
      </c>
      <c r="B9" s="5" t="s">
        <v>169</v>
      </c>
      <c r="C9" s="6" t="s">
        <v>37</v>
      </c>
      <c r="D9" s="6" t="s">
        <v>170</v>
      </c>
    </row>
    <row r="10" spans="1:4" ht="26.25">
      <c r="A10" s="12" t="s">
        <v>80</v>
      </c>
      <c r="B10" s="5" t="s">
        <v>59</v>
      </c>
      <c r="C10" s="7" t="s">
        <v>46</v>
      </c>
      <c r="D10" s="6" t="s">
        <v>111</v>
      </c>
    </row>
    <row r="11" spans="1:4" ht="26.25">
      <c r="A11" s="12" t="s">
        <v>128</v>
      </c>
      <c r="B11" s="5" t="s">
        <v>122</v>
      </c>
      <c r="C11" s="6" t="s">
        <v>53</v>
      </c>
      <c r="D11" s="6" t="s">
        <v>123</v>
      </c>
    </row>
    <row r="12" spans="1:4" ht="12.75">
      <c r="A12" s="12" t="s">
        <v>92</v>
      </c>
      <c r="B12" s="5" t="s">
        <v>60</v>
      </c>
      <c r="C12" s="6" t="s">
        <v>35</v>
      </c>
      <c r="D12" s="6" t="s">
        <v>90</v>
      </c>
    </row>
    <row r="13" spans="1:4" ht="12.75">
      <c r="A13" s="12" t="s">
        <v>106</v>
      </c>
      <c r="B13" s="5" t="s">
        <v>60</v>
      </c>
      <c r="C13" s="7" t="s">
        <v>46</v>
      </c>
      <c r="D13" s="6" t="s">
        <v>90</v>
      </c>
    </row>
    <row r="14" spans="1:4" ht="12.75">
      <c r="A14" s="12" t="s">
        <v>107</v>
      </c>
      <c r="B14" s="5" t="s">
        <v>108</v>
      </c>
      <c r="C14" s="7" t="s">
        <v>46</v>
      </c>
      <c r="D14" s="6" t="s">
        <v>90</v>
      </c>
    </row>
    <row r="15" spans="1:4" ht="26.25">
      <c r="A15" s="12" t="s">
        <v>112</v>
      </c>
      <c r="B15" s="5" t="s">
        <v>60</v>
      </c>
      <c r="C15" s="6" t="s">
        <v>46</v>
      </c>
      <c r="D15" s="6" t="s">
        <v>111</v>
      </c>
    </row>
    <row r="16" spans="1:4" ht="26.25">
      <c r="A16" s="12" t="s">
        <v>121</v>
      </c>
      <c r="B16" s="5" t="s">
        <v>122</v>
      </c>
      <c r="C16" s="6" t="s">
        <v>53</v>
      </c>
      <c r="D16" s="6" t="s">
        <v>123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"/>
  <sheetViews>
    <sheetView zoomScalePageLayoutView="0" workbookViewId="0" topLeftCell="A1">
      <selection activeCell="B9" sqref="B9:Z9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9.421875" style="0" customWidth="1"/>
    <col min="27" max="27" width="6.28125" style="0" customWidth="1"/>
    <col min="28" max="28" width="3.28125" style="0" customWidth="1"/>
  </cols>
  <sheetData>
    <row r="1" spans="1:28" ht="37.5">
      <c r="A1" s="8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6"/>
      <c r="AB1" s="16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9.5" customHeight="1" thickBot="1">
      <c r="A3" s="80" t="s">
        <v>0</v>
      </c>
      <c r="B3" s="81" t="s">
        <v>1</v>
      </c>
      <c r="C3" s="82" t="s">
        <v>63</v>
      </c>
      <c r="D3" s="83" t="s">
        <v>3</v>
      </c>
      <c r="E3" s="78" t="s">
        <v>2</v>
      </c>
      <c r="F3" s="83" t="s">
        <v>4</v>
      </c>
      <c r="G3" s="78" t="s">
        <v>5</v>
      </c>
      <c r="H3" s="83" t="s">
        <v>6</v>
      </c>
      <c r="I3" s="78" t="s">
        <v>9</v>
      </c>
      <c r="J3" s="67" t="s">
        <v>88</v>
      </c>
      <c r="K3" s="67" t="s">
        <v>157</v>
      </c>
      <c r="L3" s="83" t="s">
        <v>8</v>
      </c>
      <c r="M3" s="78" t="s">
        <v>10</v>
      </c>
      <c r="N3" s="83" t="s">
        <v>12</v>
      </c>
      <c r="O3" s="78" t="s">
        <v>11</v>
      </c>
      <c r="P3" s="83" t="s">
        <v>13</v>
      </c>
      <c r="Q3" s="78" t="s">
        <v>14</v>
      </c>
      <c r="R3" s="83" t="s">
        <v>15</v>
      </c>
      <c r="S3" s="78" t="s">
        <v>24</v>
      </c>
      <c r="T3" s="83" t="s">
        <v>16</v>
      </c>
      <c r="U3" s="78" t="s">
        <v>17</v>
      </c>
      <c r="V3" s="83" t="s">
        <v>18</v>
      </c>
      <c r="W3" s="78" t="s">
        <v>19</v>
      </c>
      <c r="X3" s="83" t="s">
        <v>20</v>
      </c>
      <c r="Y3" s="78" t="s">
        <v>21</v>
      </c>
      <c r="Z3" s="79" t="s">
        <v>22</v>
      </c>
      <c r="AA3" s="59" t="s">
        <v>130</v>
      </c>
      <c r="AB3" s="59" t="s">
        <v>93</v>
      </c>
    </row>
    <row r="4" spans="1:28" ht="23.25" thickBot="1">
      <c r="A4" s="85">
        <v>1</v>
      </c>
      <c r="B4" s="76" t="s">
        <v>30</v>
      </c>
      <c r="C4" s="62" t="s">
        <v>60</v>
      </c>
      <c r="D4" s="71">
        <v>29</v>
      </c>
      <c r="E4" s="75">
        <f>D4*6</f>
        <v>174</v>
      </c>
      <c r="F4" s="71">
        <v>2</v>
      </c>
      <c r="G4" s="75">
        <f>F4*3</f>
        <v>6</v>
      </c>
      <c r="H4" s="71">
        <v>25</v>
      </c>
      <c r="I4" s="75">
        <f>IF(H4&gt;5,10+(H4-5)*3,H4*2)</f>
        <v>70</v>
      </c>
      <c r="J4" s="62"/>
      <c r="K4" s="76">
        <v>12</v>
      </c>
      <c r="L4" s="71"/>
      <c r="M4" s="75">
        <f>L4*5</f>
        <v>0</v>
      </c>
      <c r="N4" s="71"/>
      <c r="O4" s="75">
        <f>N4*3</f>
        <v>0</v>
      </c>
      <c r="P4" s="71">
        <v>1</v>
      </c>
      <c r="Q4" s="75">
        <f>P4*1</f>
        <v>1</v>
      </c>
      <c r="R4" s="71">
        <v>2</v>
      </c>
      <c r="S4" s="75">
        <f>R4*5</f>
        <v>10</v>
      </c>
      <c r="T4" s="71"/>
      <c r="U4" s="75">
        <f>T4*5</f>
        <v>0</v>
      </c>
      <c r="V4" s="71"/>
      <c r="W4" s="75">
        <f>V4*1</f>
        <v>0</v>
      </c>
      <c r="X4" s="71">
        <v>2</v>
      </c>
      <c r="Y4" s="75">
        <f>X4*3</f>
        <v>6</v>
      </c>
      <c r="Z4" s="86">
        <f>E4+G4+I4+J4+K4+M4+O4+Q4+S4+U4+W4+Y4</f>
        <v>279</v>
      </c>
      <c r="AA4" s="62" t="s">
        <v>135</v>
      </c>
      <c r="AB4" s="62" t="s">
        <v>134</v>
      </c>
    </row>
    <row r="5" spans="1:28" ht="23.25" thickBot="1">
      <c r="A5" s="87">
        <v>2</v>
      </c>
      <c r="B5" s="77" t="s">
        <v>82</v>
      </c>
      <c r="C5" s="62" t="s">
        <v>59</v>
      </c>
      <c r="D5" s="71">
        <v>7</v>
      </c>
      <c r="E5" s="75">
        <f>D5*6</f>
        <v>42</v>
      </c>
      <c r="F5" s="71">
        <v>7</v>
      </c>
      <c r="G5" s="75">
        <f>F5*3</f>
        <v>21</v>
      </c>
      <c r="H5" s="71">
        <v>6</v>
      </c>
      <c r="I5" s="75">
        <f>IF(H5&gt;5,10+(H5-5)*3,H5*2)</f>
        <v>13</v>
      </c>
      <c r="J5" s="76"/>
      <c r="K5" s="76"/>
      <c r="L5" s="71"/>
      <c r="M5" s="75">
        <f>L5*5</f>
        <v>0</v>
      </c>
      <c r="N5" s="71">
        <v>1</v>
      </c>
      <c r="O5" s="75">
        <f>N5*3</f>
        <v>3</v>
      </c>
      <c r="P5" s="71">
        <v>1</v>
      </c>
      <c r="Q5" s="75">
        <f>P5*1</f>
        <v>1</v>
      </c>
      <c r="R5" s="71">
        <v>2</v>
      </c>
      <c r="S5" s="75">
        <f>R5*5</f>
        <v>10</v>
      </c>
      <c r="T5" s="71"/>
      <c r="U5" s="75">
        <f>T5*5</f>
        <v>0</v>
      </c>
      <c r="V5" s="71"/>
      <c r="W5" s="75">
        <f>V5*1</f>
        <v>0</v>
      </c>
      <c r="X5" s="71"/>
      <c r="Y5" s="75">
        <f>X5*3</f>
        <v>0</v>
      </c>
      <c r="Z5" s="74">
        <f>E5+G5+I5+J5+K5+M5+O5+Q5+S5+U5+W5+Y5</f>
        <v>90</v>
      </c>
      <c r="AA5" s="62" t="s">
        <v>137</v>
      </c>
      <c r="AB5" s="62" t="s">
        <v>134</v>
      </c>
    </row>
    <row r="6" spans="1:28" ht="12.75">
      <c r="A6" s="51"/>
      <c r="B6" s="51" t="s">
        <v>64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 t="s">
        <v>131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34.5" customHeight="1">
      <c r="A9" s="61" t="s">
        <v>74</v>
      </c>
      <c r="B9" s="142" t="s">
        <v>87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51"/>
      <c r="AB9" s="51"/>
    </row>
    <row r="12" spans="1:26" ht="15">
      <c r="A12" s="6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</sheetData>
  <sheetProtection/>
  <mergeCells count="2">
    <mergeCell ref="B9:Z9"/>
    <mergeCell ref="B12:Z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C29"/>
  <sheetViews>
    <sheetView zoomScalePageLayoutView="0" workbookViewId="0" topLeftCell="A1">
      <selection activeCell="AA7" sqref="AA7"/>
    </sheetView>
  </sheetViews>
  <sheetFormatPr defaultColWidth="9.140625" defaultRowHeight="12.75"/>
  <cols>
    <col min="1" max="1" width="2.7109375" style="0" bestFit="1" customWidth="1"/>
    <col min="2" max="2" width="17.7109375" style="0" customWidth="1"/>
    <col min="3" max="3" width="5.28125" style="0" bestFit="1" customWidth="1"/>
    <col min="4" max="25" width="3.28125" style="0" customWidth="1"/>
    <col min="26" max="26" width="7.140625" style="0" bestFit="1" customWidth="1"/>
    <col min="27" max="27" width="6.00390625" style="0" customWidth="1"/>
    <col min="28" max="28" width="4.7109375" style="0" customWidth="1"/>
    <col min="29" max="29" width="4.00390625" style="0" bestFit="1" customWidth="1"/>
  </cols>
  <sheetData>
    <row r="1" spans="1:28" ht="34.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  <c r="AB1" s="55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0" thickBot="1">
      <c r="A3" s="62" t="s">
        <v>0</v>
      </c>
      <c r="B3" s="62" t="s">
        <v>1</v>
      </c>
      <c r="C3" s="62" t="s">
        <v>63</v>
      </c>
      <c r="D3" s="92" t="s">
        <v>3</v>
      </c>
      <c r="E3" s="88" t="s">
        <v>2</v>
      </c>
      <c r="F3" s="92" t="s">
        <v>4</v>
      </c>
      <c r="G3" s="88" t="s">
        <v>5</v>
      </c>
      <c r="H3" s="92" t="s">
        <v>6</v>
      </c>
      <c r="I3" s="88" t="s">
        <v>9</v>
      </c>
      <c r="J3" s="67" t="s">
        <v>88</v>
      </c>
      <c r="K3" s="67" t="s">
        <v>157</v>
      </c>
      <c r="L3" s="92" t="s">
        <v>8</v>
      </c>
      <c r="M3" s="88" t="s">
        <v>10</v>
      </c>
      <c r="N3" s="92" t="s">
        <v>12</v>
      </c>
      <c r="O3" s="88" t="s">
        <v>11</v>
      </c>
      <c r="P3" s="92" t="s">
        <v>13</v>
      </c>
      <c r="Q3" s="88" t="s">
        <v>14</v>
      </c>
      <c r="R3" s="92" t="s">
        <v>15</v>
      </c>
      <c r="S3" s="88" t="s">
        <v>24</v>
      </c>
      <c r="T3" s="92" t="s">
        <v>16</v>
      </c>
      <c r="U3" s="88" t="s">
        <v>17</v>
      </c>
      <c r="V3" s="92" t="s">
        <v>18</v>
      </c>
      <c r="W3" s="88" t="s">
        <v>19</v>
      </c>
      <c r="X3" s="92" t="s">
        <v>20</v>
      </c>
      <c r="Y3" s="88" t="s">
        <v>21</v>
      </c>
      <c r="Z3" s="89" t="s">
        <v>22</v>
      </c>
      <c r="AA3" s="59" t="s">
        <v>130</v>
      </c>
      <c r="AB3" s="59" t="s">
        <v>93</v>
      </c>
    </row>
    <row r="4" spans="1:28" ht="23.25" thickBot="1">
      <c r="A4" s="94">
        <v>1</v>
      </c>
      <c r="B4" s="95" t="s">
        <v>45</v>
      </c>
      <c r="C4" s="94" t="s">
        <v>59</v>
      </c>
      <c r="D4" s="96">
        <v>15</v>
      </c>
      <c r="E4" s="97">
        <f>D4*6</f>
        <v>90</v>
      </c>
      <c r="F4" s="96">
        <v>8</v>
      </c>
      <c r="G4" s="97">
        <f>F4*3</f>
        <v>24</v>
      </c>
      <c r="H4" s="96"/>
      <c r="I4" s="98">
        <f>IF(H4&gt;5,10+(H4-5)*3,H4*2)</f>
        <v>0</v>
      </c>
      <c r="J4" s="95"/>
      <c r="K4" s="95">
        <v>12</v>
      </c>
      <c r="L4" s="96"/>
      <c r="M4" s="97">
        <f>L4*5</f>
        <v>0</v>
      </c>
      <c r="N4" s="96"/>
      <c r="O4" s="97">
        <f>N4*3</f>
        <v>0</v>
      </c>
      <c r="P4" s="96"/>
      <c r="Q4" s="97">
        <f>P4*1</f>
        <v>0</v>
      </c>
      <c r="R4" s="96"/>
      <c r="S4" s="97">
        <f>R4*5</f>
        <v>0</v>
      </c>
      <c r="T4" s="96"/>
      <c r="U4" s="97">
        <f>T4*5</f>
        <v>0</v>
      </c>
      <c r="V4" s="96"/>
      <c r="W4" s="97">
        <f>V4*1</f>
        <v>0</v>
      </c>
      <c r="X4" s="96">
        <v>1</v>
      </c>
      <c r="Y4" s="97">
        <f>X4*3</f>
        <v>3</v>
      </c>
      <c r="Z4" s="99">
        <f>E4+G4+I4+J4+K4+M4+O4+Q4+S4+U4+W4+Y4</f>
        <v>129</v>
      </c>
      <c r="AA4" s="62" t="s">
        <v>138</v>
      </c>
      <c r="AB4" s="62" t="s">
        <v>96</v>
      </c>
    </row>
    <row r="5" spans="1:28" ht="23.25" thickBot="1">
      <c r="A5" s="62">
        <v>2</v>
      </c>
      <c r="B5" s="76" t="s">
        <v>44</v>
      </c>
      <c r="C5" s="62" t="s">
        <v>59</v>
      </c>
      <c r="D5" s="71">
        <v>10</v>
      </c>
      <c r="E5" s="75">
        <f>D5*6</f>
        <v>60</v>
      </c>
      <c r="F5" s="71">
        <v>3</v>
      </c>
      <c r="G5" s="75">
        <f>F5*3</f>
        <v>9</v>
      </c>
      <c r="H5" s="71">
        <v>9</v>
      </c>
      <c r="I5" s="75">
        <f>IF(H5&gt;5,10+(H5-5)*3,H5*2)</f>
        <v>22</v>
      </c>
      <c r="J5" s="76"/>
      <c r="K5" s="76">
        <v>18</v>
      </c>
      <c r="L5" s="71"/>
      <c r="M5" s="75">
        <f>L5*5</f>
        <v>0</v>
      </c>
      <c r="N5" s="71"/>
      <c r="O5" s="75">
        <f>N5*3</f>
        <v>0</v>
      </c>
      <c r="P5" s="71">
        <v>2</v>
      </c>
      <c r="Q5" s="75">
        <f>P5*1</f>
        <v>2</v>
      </c>
      <c r="R5" s="71">
        <v>1</v>
      </c>
      <c r="S5" s="75">
        <f>R5*5</f>
        <v>5</v>
      </c>
      <c r="T5" s="71"/>
      <c r="U5" s="72">
        <f>T5*5</f>
        <v>0</v>
      </c>
      <c r="V5" s="71">
        <v>1</v>
      </c>
      <c r="W5" s="75">
        <f>V5*1</f>
        <v>1</v>
      </c>
      <c r="X5" s="71">
        <v>3</v>
      </c>
      <c r="Y5" s="75">
        <f>X5*3</f>
        <v>9</v>
      </c>
      <c r="Z5" s="86">
        <f>E5+G5+I5+J5+K5+M5+O5+Q5+S5+U5+W5+Y5</f>
        <v>126</v>
      </c>
      <c r="AA5" s="62" t="s">
        <v>140</v>
      </c>
      <c r="AB5" s="62" t="s">
        <v>134</v>
      </c>
    </row>
    <row r="6" spans="1:28" ht="23.25" thickBot="1">
      <c r="A6" s="62">
        <v>3</v>
      </c>
      <c r="B6" s="76" t="s">
        <v>155</v>
      </c>
      <c r="C6" s="62" t="s">
        <v>59</v>
      </c>
      <c r="D6" s="71">
        <v>15</v>
      </c>
      <c r="E6" s="75">
        <f>D6*6</f>
        <v>90</v>
      </c>
      <c r="F6" s="71">
        <v>3</v>
      </c>
      <c r="G6" s="75">
        <f>F6*3</f>
        <v>9</v>
      </c>
      <c r="H6" s="71"/>
      <c r="I6" s="75">
        <f>IF(H6&gt;5,10+(H6-5)*3,H6*2)</f>
        <v>0</v>
      </c>
      <c r="J6" s="76"/>
      <c r="K6" s="76">
        <v>9</v>
      </c>
      <c r="L6" s="71"/>
      <c r="M6" s="75">
        <f>L6*5</f>
        <v>0</v>
      </c>
      <c r="N6" s="71"/>
      <c r="O6" s="75">
        <f>N6*3</f>
        <v>0</v>
      </c>
      <c r="P6" s="71"/>
      <c r="Q6" s="75">
        <f>P6*1</f>
        <v>0</v>
      </c>
      <c r="R6" s="71">
        <v>2</v>
      </c>
      <c r="S6" s="75">
        <f>R6*5</f>
        <v>10</v>
      </c>
      <c r="T6" s="71"/>
      <c r="U6" s="72">
        <f>T6*5</f>
        <v>0</v>
      </c>
      <c r="V6" s="71"/>
      <c r="W6" s="75">
        <f>V6*1</f>
        <v>0</v>
      </c>
      <c r="X6" s="71">
        <v>2</v>
      </c>
      <c r="Y6" s="75">
        <f>X6*3</f>
        <v>6</v>
      </c>
      <c r="Z6" s="86">
        <f>E6+G6+I6+J6+K6+M6+O6+Q6+S6+U6+W6+Y6</f>
        <v>124</v>
      </c>
      <c r="AA6" s="62" t="s">
        <v>137</v>
      </c>
      <c r="AB6" s="62" t="s">
        <v>134</v>
      </c>
    </row>
    <row r="7" spans="1:29" ht="23.25" thickBot="1">
      <c r="A7" s="62">
        <v>4</v>
      </c>
      <c r="B7" s="76" t="s">
        <v>67</v>
      </c>
      <c r="C7" s="62" t="s">
        <v>59</v>
      </c>
      <c r="D7" s="71">
        <v>3</v>
      </c>
      <c r="E7" s="75">
        <f>D7*6</f>
        <v>18</v>
      </c>
      <c r="F7" s="71">
        <v>8</v>
      </c>
      <c r="G7" s="75">
        <f>F7*3</f>
        <v>24</v>
      </c>
      <c r="H7" s="71"/>
      <c r="I7" s="75">
        <f>IF(H7&gt;5,10+(H7-5)*3,H7*2)</f>
        <v>0</v>
      </c>
      <c r="J7" s="76"/>
      <c r="K7" s="76"/>
      <c r="L7" s="71"/>
      <c r="M7" s="75">
        <f>L7*5</f>
        <v>0</v>
      </c>
      <c r="N7" s="71"/>
      <c r="O7" s="75">
        <f>N7*3</f>
        <v>0</v>
      </c>
      <c r="P7" s="71"/>
      <c r="Q7" s="75">
        <f>P7*1</f>
        <v>0</v>
      </c>
      <c r="R7" s="71">
        <v>1</v>
      </c>
      <c r="S7" s="75">
        <f>R7*5</f>
        <v>5</v>
      </c>
      <c r="T7" s="71"/>
      <c r="U7" s="72">
        <f>T7*5</f>
        <v>0</v>
      </c>
      <c r="V7" s="71"/>
      <c r="W7" s="75">
        <f>V7*1</f>
        <v>0</v>
      </c>
      <c r="X7" s="71">
        <v>2</v>
      </c>
      <c r="Y7" s="75">
        <f>X7*3</f>
        <v>6</v>
      </c>
      <c r="Z7" s="86">
        <f>E7+G7+I7+J7+K7+M7+O7+Q7+S7+U7+W7+Y7</f>
        <v>53</v>
      </c>
      <c r="AA7" s="90" t="s">
        <v>136</v>
      </c>
      <c r="AB7" s="90" t="s">
        <v>134</v>
      </c>
      <c r="AC7" s="128"/>
    </row>
    <row r="8" spans="1:28" ht="12.75" customHeight="1">
      <c r="A8" s="50"/>
      <c r="B8" s="51" t="s">
        <v>64</v>
      </c>
      <c r="C8" s="50"/>
      <c r="D8" s="50"/>
      <c r="E8" s="52"/>
      <c r="F8" s="50"/>
      <c r="G8" s="52"/>
      <c r="H8" s="50"/>
      <c r="I8" s="52"/>
      <c r="J8" s="52"/>
      <c r="K8" s="52"/>
      <c r="L8" s="50"/>
      <c r="M8" s="52"/>
      <c r="N8" s="50"/>
      <c r="O8" s="52"/>
      <c r="P8" s="50"/>
      <c r="Q8" s="52"/>
      <c r="R8" s="50"/>
      <c r="S8" s="52"/>
      <c r="T8" s="50"/>
      <c r="U8" s="52"/>
      <c r="V8" s="50"/>
      <c r="W8" s="52"/>
      <c r="X8" s="50"/>
      <c r="Y8" s="52"/>
      <c r="Z8" s="100"/>
      <c r="AA8" s="50"/>
      <c r="AB8" s="50"/>
    </row>
    <row r="9" spans="1:28" ht="12.75" customHeight="1">
      <c r="A9" s="50"/>
      <c r="B9" s="51" t="s">
        <v>131</v>
      </c>
      <c r="C9" s="50"/>
      <c r="D9" s="50"/>
      <c r="E9" s="52"/>
      <c r="F9" s="50"/>
      <c r="G9" s="52"/>
      <c r="H9" s="50"/>
      <c r="I9" s="52"/>
      <c r="J9" s="52"/>
      <c r="K9" s="52"/>
      <c r="L9" s="50"/>
      <c r="M9" s="52"/>
      <c r="N9" s="50"/>
      <c r="O9" s="52"/>
      <c r="P9" s="50"/>
      <c r="Q9" s="52"/>
      <c r="R9" s="50"/>
      <c r="S9" s="52"/>
      <c r="T9" s="50"/>
      <c r="U9" s="52"/>
      <c r="V9" s="50"/>
      <c r="W9" s="52"/>
      <c r="X9" s="50"/>
      <c r="Y9" s="52"/>
      <c r="Z9" s="100"/>
      <c r="AA9" s="50"/>
      <c r="AB9" s="50"/>
    </row>
    <row r="10" spans="1:28" ht="6" customHeight="1">
      <c r="A10" s="50"/>
      <c r="B10" s="12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2"/>
      <c r="AA10" s="51"/>
      <c r="AB10" s="51"/>
    </row>
    <row r="11" spans="1:28" ht="15.75" customHeight="1" thickBot="1">
      <c r="A11" s="61" t="s">
        <v>73</v>
      </c>
      <c r="B11" s="144" t="s">
        <v>76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51"/>
      <c r="AB11" s="51"/>
    </row>
    <row r="12" spans="1:28" ht="180" thickBot="1">
      <c r="A12" s="62" t="s">
        <v>0</v>
      </c>
      <c r="B12" s="64" t="s">
        <v>1</v>
      </c>
      <c r="C12" s="65" t="s">
        <v>63</v>
      </c>
      <c r="D12" s="66" t="s">
        <v>3</v>
      </c>
      <c r="E12" s="58" t="s">
        <v>2</v>
      </c>
      <c r="F12" s="66" t="s">
        <v>4</v>
      </c>
      <c r="G12" s="58" t="s">
        <v>5</v>
      </c>
      <c r="H12" s="66" t="s">
        <v>6</v>
      </c>
      <c r="I12" s="58" t="s">
        <v>9</v>
      </c>
      <c r="J12" s="67" t="s">
        <v>88</v>
      </c>
      <c r="K12" s="67" t="s">
        <v>157</v>
      </c>
      <c r="L12" s="66" t="s">
        <v>8</v>
      </c>
      <c r="M12" s="58" t="s">
        <v>10</v>
      </c>
      <c r="N12" s="66" t="s">
        <v>12</v>
      </c>
      <c r="O12" s="58" t="s">
        <v>11</v>
      </c>
      <c r="P12" s="66" t="s">
        <v>13</v>
      </c>
      <c r="Q12" s="58" t="s">
        <v>14</v>
      </c>
      <c r="R12" s="66" t="s">
        <v>15</v>
      </c>
      <c r="S12" s="58" t="s">
        <v>24</v>
      </c>
      <c r="T12" s="66" t="s">
        <v>16</v>
      </c>
      <c r="U12" s="58" t="s">
        <v>17</v>
      </c>
      <c r="V12" s="66" t="s">
        <v>18</v>
      </c>
      <c r="W12" s="58" t="s">
        <v>19</v>
      </c>
      <c r="X12" s="66" t="s">
        <v>20</v>
      </c>
      <c r="Y12" s="58" t="s">
        <v>21</v>
      </c>
      <c r="Z12" s="59" t="s">
        <v>22</v>
      </c>
      <c r="AA12" s="59" t="s">
        <v>93</v>
      </c>
      <c r="AB12" s="51"/>
    </row>
    <row r="13" spans="1:28" ht="23.25" thickBot="1">
      <c r="A13" s="62">
        <v>5</v>
      </c>
      <c r="B13" s="76" t="s">
        <v>98</v>
      </c>
      <c r="C13" s="70" t="s">
        <v>59</v>
      </c>
      <c r="D13" s="71">
        <v>14</v>
      </c>
      <c r="E13" s="75">
        <f>D13*6</f>
        <v>84</v>
      </c>
      <c r="F13" s="71">
        <v>9</v>
      </c>
      <c r="G13" s="75">
        <f>F13*3</f>
        <v>27</v>
      </c>
      <c r="H13" s="71">
        <v>7</v>
      </c>
      <c r="I13" s="75">
        <f>IF(H13&gt;5,10+(H13-5)*3,H13*2)</f>
        <v>16</v>
      </c>
      <c r="J13" s="76"/>
      <c r="K13" s="139">
        <v>18</v>
      </c>
      <c r="L13" s="71"/>
      <c r="M13" s="75">
        <f>L13*5</f>
        <v>0</v>
      </c>
      <c r="N13" s="71"/>
      <c r="O13" s="75">
        <f>N13*3</f>
        <v>0</v>
      </c>
      <c r="P13" s="71">
        <v>3</v>
      </c>
      <c r="Q13" s="75">
        <f>P13*1</f>
        <v>3</v>
      </c>
      <c r="R13" s="71">
        <v>2</v>
      </c>
      <c r="S13" s="75">
        <f>R13*5</f>
        <v>10</v>
      </c>
      <c r="T13" s="71"/>
      <c r="U13" s="75">
        <f>T13*5</f>
        <v>0</v>
      </c>
      <c r="V13" s="71"/>
      <c r="W13" s="75">
        <f>V13*1</f>
        <v>0</v>
      </c>
      <c r="X13" s="71">
        <v>3</v>
      </c>
      <c r="Y13" s="75">
        <f>X13*3</f>
        <v>9</v>
      </c>
      <c r="Z13" s="86">
        <f>E13+G13+I13+J13+K13+M13+O13+Q13+S13+U13+W13+Y13</f>
        <v>167</v>
      </c>
      <c r="AA13" s="62" t="s">
        <v>134</v>
      </c>
      <c r="AB13" s="51"/>
    </row>
    <row r="14" spans="1:28" ht="12.75">
      <c r="A14" s="50"/>
      <c r="B14" s="51" t="s">
        <v>64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51"/>
      <c r="AB14" s="51"/>
    </row>
    <row r="15" spans="1:28" ht="12.75">
      <c r="A15" s="50"/>
      <c r="B15" s="51" t="s">
        <v>131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2"/>
      <c r="AA15" s="51"/>
      <c r="AB15" s="51"/>
    </row>
    <row r="16" spans="1:28" ht="12.75">
      <c r="A16" s="50"/>
      <c r="B16" s="51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51"/>
      <c r="AB16" s="51"/>
    </row>
    <row r="17" spans="1:28" ht="15">
      <c r="A17" s="61" t="s">
        <v>75</v>
      </c>
      <c r="B17" s="63" t="s">
        <v>161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51"/>
      <c r="AB17" s="51"/>
    </row>
    <row r="18" spans="1:28" ht="15">
      <c r="A18" s="50"/>
      <c r="B18" s="63" t="s">
        <v>162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2"/>
      <c r="AA18" s="51"/>
      <c r="AB18" s="51"/>
    </row>
    <row r="19" spans="1:28" ht="15">
      <c r="A19" s="50"/>
      <c r="B19" s="63" t="s">
        <v>163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51"/>
      <c r="AB19" s="51"/>
    </row>
    <row r="20" spans="1:28" ht="12.75">
      <c r="A20" s="50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2"/>
      <c r="AA20" s="51"/>
      <c r="AB20" s="51"/>
    </row>
    <row r="21" spans="1:28" ht="31.5" customHeight="1">
      <c r="A21" s="61" t="s">
        <v>74</v>
      </c>
      <c r="B21" s="142" t="s">
        <v>87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51"/>
      <c r="AB21" s="51"/>
    </row>
    <row r="22" spans="1:28" ht="12.75">
      <c r="A22" s="50"/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2"/>
      <c r="AA22" s="51"/>
      <c r="AB22" s="51"/>
    </row>
    <row r="23" spans="1:28" ht="15.75" customHeight="1" thickBot="1">
      <c r="A23" s="63" t="s">
        <v>154</v>
      </c>
      <c r="B23" s="143" t="s">
        <v>153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51"/>
      <c r="AB23" s="51"/>
    </row>
    <row r="24" spans="1:28" ht="180" thickBot="1">
      <c r="A24" s="62" t="s">
        <v>0</v>
      </c>
      <c r="B24" s="80" t="s">
        <v>1</v>
      </c>
      <c r="C24" s="80" t="s">
        <v>63</v>
      </c>
      <c r="D24" s="83" t="s">
        <v>3</v>
      </c>
      <c r="E24" s="78" t="s">
        <v>2</v>
      </c>
      <c r="F24" s="83" t="s">
        <v>4</v>
      </c>
      <c r="G24" s="78" t="s">
        <v>5</v>
      </c>
      <c r="H24" s="83" t="s">
        <v>6</v>
      </c>
      <c r="I24" s="78" t="s">
        <v>9</v>
      </c>
      <c r="J24" s="67" t="s">
        <v>88</v>
      </c>
      <c r="K24" s="67" t="s">
        <v>157</v>
      </c>
      <c r="L24" s="83" t="s">
        <v>8</v>
      </c>
      <c r="M24" s="78" t="s">
        <v>10</v>
      </c>
      <c r="N24" s="83" t="s">
        <v>12</v>
      </c>
      <c r="O24" s="78" t="s">
        <v>11</v>
      </c>
      <c r="P24" s="83" t="s">
        <v>13</v>
      </c>
      <c r="Q24" s="78" t="s">
        <v>14</v>
      </c>
      <c r="R24" s="83" t="s">
        <v>15</v>
      </c>
      <c r="S24" s="78" t="s">
        <v>24</v>
      </c>
      <c r="T24" s="83" t="s">
        <v>16</v>
      </c>
      <c r="U24" s="78" t="s">
        <v>17</v>
      </c>
      <c r="V24" s="83" t="s">
        <v>18</v>
      </c>
      <c r="W24" s="78" t="s">
        <v>19</v>
      </c>
      <c r="X24" s="83" t="s">
        <v>20</v>
      </c>
      <c r="Y24" s="78" t="s">
        <v>21</v>
      </c>
      <c r="Z24" s="79" t="s">
        <v>22</v>
      </c>
      <c r="AA24" s="59" t="s">
        <v>93</v>
      </c>
      <c r="AB24" s="51"/>
    </row>
    <row r="25" spans="1:28" ht="23.25" thickBot="1">
      <c r="A25" s="62">
        <v>6</v>
      </c>
      <c r="B25" s="76" t="s">
        <v>97</v>
      </c>
      <c r="C25" s="62" t="s">
        <v>59</v>
      </c>
      <c r="D25" s="71">
        <v>3</v>
      </c>
      <c r="E25" s="75">
        <f>D25*6</f>
        <v>18</v>
      </c>
      <c r="F25" s="71">
        <v>4</v>
      </c>
      <c r="G25" s="75">
        <f>F25*3</f>
        <v>12</v>
      </c>
      <c r="H25" s="71"/>
      <c r="I25" s="75">
        <f>IF(H25&gt;5,10+(H25-5)*3,H25*2)</f>
        <v>0</v>
      </c>
      <c r="J25" s="76"/>
      <c r="K25" s="76">
        <v>0</v>
      </c>
      <c r="L25" s="71"/>
      <c r="M25" s="75">
        <f>L25*5</f>
        <v>0</v>
      </c>
      <c r="N25" s="71"/>
      <c r="O25" s="75">
        <f>N25*3</f>
        <v>0</v>
      </c>
      <c r="P25" s="71"/>
      <c r="Q25" s="75">
        <f>P25*1</f>
        <v>0</v>
      </c>
      <c r="R25" s="71">
        <v>1</v>
      </c>
      <c r="S25" s="75">
        <f>R25*5</f>
        <v>5</v>
      </c>
      <c r="T25" s="71"/>
      <c r="U25" s="75">
        <f>T25*5</f>
        <v>0</v>
      </c>
      <c r="V25" s="71"/>
      <c r="W25" s="75">
        <f>V25*1</f>
        <v>0</v>
      </c>
      <c r="X25" s="71"/>
      <c r="Y25" s="75">
        <f>X25*3</f>
        <v>0</v>
      </c>
      <c r="Z25" s="86">
        <f>E25+G25+I25+J25+K25+M25+O25+Q25+S25+U25+W25+Y25</f>
        <v>35</v>
      </c>
      <c r="AA25" s="62" t="s">
        <v>139</v>
      </c>
      <c r="AB25" s="128"/>
    </row>
    <row r="26" spans="1:28" ht="12.75">
      <c r="A26" s="51"/>
      <c r="B26" s="51" t="s">
        <v>64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12.75">
      <c r="A27" s="51"/>
      <c r="B27" s="51" t="s">
        <v>131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2.75">
      <c r="A28" s="51"/>
      <c r="B28" s="51" t="s">
        <v>159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2.75">
      <c r="A29" s="51"/>
      <c r="B29" s="51" t="s">
        <v>160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</sheetData>
  <sheetProtection/>
  <mergeCells count="3">
    <mergeCell ref="B23:Z23"/>
    <mergeCell ref="B11:Z11"/>
    <mergeCell ref="B21:Z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19"/>
  <sheetViews>
    <sheetView zoomScalePageLayoutView="0" workbookViewId="0" topLeftCell="A1">
      <selection activeCell="B13" sqref="B13:Z1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8" width="3.28125" style="0" customWidth="1"/>
  </cols>
  <sheetData>
    <row r="1" spans="1:28" ht="37.5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9.5" customHeight="1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76" t="s">
        <v>54</v>
      </c>
      <c r="C4" s="62" t="s">
        <v>59</v>
      </c>
      <c r="D4" s="71">
        <v>10</v>
      </c>
      <c r="E4" s="75">
        <f>D4*6</f>
        <v>60</v>
      </c>
      <c r="F4" s="71">
        <v>4</v>
      </c>
      <c r="G4" s="75">
        <f>F4*3</f>
        <v>12</v>
      </c>
      <c r="H4" s="71">
        <v>9</v>
      </c>
      <c r="I4" s="75">
        <f>IF(H4&gt;5,10+(H4-5)*3,H4*2)</f>
        <v>22</v>
      </c>
      <c r="J4" s="76">
        <v>10</v>
      </c>
      <c r="K4" s="76"/>
      <c r="L4" s="71"/>
      <c r="M4" s="75">
        <f>L4*5</f>
        <v>0</v>
      </c>
      <c r="N4" s="71"/>
      <c r="O4" s="75">
        <f>N4*3</f>
        <v>0</v>
      </c>
      <c r="P4" s="71"/>
      <c r="Q4" s="75">
        <f>P4*1</f>
        <v>0</v>
      </c>
      <c r="R4" s="71">
        <v>1</v>
      </c>
      <c r="S4" s="75">
        <f>R4*5</f>
        <v>5</v>
      </c>
      <c r="T4" s="71"/>
      <c r="U4" s="75">
        <f>T4*5</f>
        <v>0</v>
      </c>
      <c r="V4" s="71"/>
      <c r="W4" s="75">
        <f>V4*1</f>
        <v>0</v>
      </c>
      <c r="X4" s="71">
        <v>5</v>
      </c>
      <c r="Y4" s="75">
        <f>X4*3</f>
        <v>15</v>
      </c>
      <c r="Z4" s="86">
        <f>E4+G4+I4+J4+K4+M4+O4+Q4+S4+U4+W4+Y4</f>
        <v>124</v>
      </c>
      <c r="AA4" s="62" t="s">
        <v>140</v>
      </c>
      <c r="AB4" s="62" t="s">
        <v>134</v>
      </c>
    </row>
    <row r="5" spans="1:28" ht="23.25" thickBot="1">
      <c r="A5" s="62">
        <v>2</v>
      </c>
      <c r="B5" s="76" t="s">
        <v>69</v>
      </c>
      <c r="C5" s="62" t="s">
        <v>59</v>
      </c>
      <c r="D5" s="71">
        <v>9</v>
      </c>
      <c r="E5" s="75">
        <f>D5*6</f>
        <v>54</v>
      </c>
      <c r="F5" s="71">
        <v>4</v>
      </c>
      <c r="G5" s="75">
        <f>F5*3</f>
        <v>12</v>
      </c>
      <c r="H5" s="71"/>
      <c r="I5" s="75">
        <f>IF(H5&gt;5,10+(H5-5)*3,H5*2)</f>
        <v>0</v>
      </c>
      <c r="J5" s="76"/>
      <c r="K5" s="76"/>
      <c r="L5" s="71"/>
      <c r="M5" s="75">
        <f>L5*5</f>
        <v>0</v>
      </c>
      <c r="N5" s="71"/>
      <c r="O5" s="75">
        <f>N5*3</f>
        <v>0</v>
      </c>
      <c r="P5" s="71"/>
      <c r="Q5" s="75">
        <f>P5*1</f>
        <v>0</v>
      </c>
      <c r="R5" s="71">
        <v>2</v>
      </c>
      <c r="S5" s="75">
        <f>R5*5</f>
        <v>10</v>
      </c>
      <c r="T5" s="71"/>
      <c r="U5" s="75">
        <f>T5*5</f>
        <v>0</v>
      </c>
      <c r="V5" s="71"/>
      <c r="W5" s="75">
        <f>V5*1</f>
        <v>0</v>
      </c>
      <c r="X5" s="71">
        <v>2</v>
      </c>
      <c r="Y5" s="75">
        <f>X5*3</f>
        <v>6</v>
      </c>
      <c r="Z5" s="86">
        <f>E5+G5+I5+J5+K5+M5+O5+Q5+S5+U5+W5+Y5</f>
        <v>82</v>
      </c>
      <c r="AA5" s="62" t="s">
        <v>133</v>
      </c>
      <c r="AB5" s="62" t="s">
        <v>134</v>
      </c>
    </row>
    <row r="6" spans="1:28" ht="12.75">
      <c r="A6" s="51"/>
      <c r="B6" s="51" t="s">
        <v>64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 t="s">
        <v>131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5">
      <c r="A9" s="61" t="s">
        <v>75</v>
      </c>
      <c r="B9" s="63" t="s">
        <v>161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5">
      <c r="A10" s="50"/>
      <c r="B10" s="63" t="s">
        <v>162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5">
      <c r="A11" s="50"/>
      <c r="B11" s="63" t="s">
        <v>163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30" customHeight="1">
      <c r="A13" s="61" t="s">
        <v>74</v>
      </c>
      <c r="B13" s="142" t="s">
        <v>87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51"/>
      <c r="AB13" s="51"/>
    </row>
    <row r="14" spans="1:28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15">
      <c r="A16" s="6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51"/>
      <c r="AB16" s="51"/>
    </row>
    <row r="17" spans="1:28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</sheetData>
  <sheetProtection/>
  <mergeCells count="2">
    <mergeCell ref="B13:Z13"/>
    <mergeCell ref="B16:Z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C35"/>
  <sheetViews>
    <sheetView zoomScalePageLayoutView="0" workbookViewId="0" topLeftCell="A1">
      <selection activeCell="AA8" sqref="AA8"/>
    </sheetView>
  </sheetViews>
  <sheetFormatPr defaultColWidth="9.140625" defaultRowHeight="12.75"/>
  <cols>
    <col min="1" max="1" width="3.421875" style="0" bestFit="1" customWidth="1"/>
    <col min="2" max="2" width="21.8515625" style="0" customWidth="1"/>
    <col min="3" max="3" width="5.28125" style="0" bestFit="1" customWidth="1"/>
    <col min="4" max="4" width="3.00390625" style="0" customWidth="1"/>
    <col min="5" max="5" width="4.7109375" style="0" customWidth="1"/>
    <col min="6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  <col min="29" max="29" width="4.00390625" style="0" bestFit="1" customWidth="1"/>
  </cols>
  <sheetData>
    <row r="1" spans="1:28" ht="37.5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</row>
    <row r="2" spans="1:27" ht="15.75" thickBot="1">
      <c r="A2" s="6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51"/>
    </row>
    <row r="3" spans="1:28" ht="199.5" customHeight="1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76" t="s">
        <v>51</v>
      </c>
      <c r="C4" s="62" t="s">
        <v>60</v>
      </c>
      <c r="D4" s="71">
        <v>28</v>
      </c>
      <c r="E4" s="75">
        <f aca="true" t="shared" si="0" ref="E4:E9">D4*6</f>
        <v>168</v>
      </c>
      <c r="F4" s="71"/>
      <c r="G4" s="75">
        <f aca="true" t="shared" si="1" ref="G4:G9">F4*3</f>
        <v>0</v>
      </c>
      <c r="H4" s="71">
        <v>27</v>
      </c>
      <c r="I4" s="75">
        <f aca="true" t="shared" si="2" ref="I4:I9">IF(H4&gt;5,10+(H4-5)*3,H4*2)</f>
        <v>76</v>
      </c>
      <c r="J4" s="76"/>
      <c r="K4" s="76">
        <v>18</v>
      </c>
      <c r="L4" s="71"/>
      <c r="M4" s="75">
        <f aca="true" t="shared" si="3" ref="M4:M9">L4*5</f>
        <v>0</v>
      </c>
      <c r="N4" s="71"/>
      <c r="O4" s="75">
        <f aca="true" t="shared" si="4" ref="O4:O9">N4*3</f>
        <v>0</v>
      </c>
      <c r="P4" s="71">
        <v>1</v>
      </c>
      <c r="Q4" s="75">
        <f aca="true" t="shared" si="5" ref="Q4:Q9">P4*1</f>
        <v>1</v>
      </c>
      <c r="R4" s="71">
        <v>1</v>
      </c>
      <c r="S4" s="75">
        <f aca="true" t="shared" si="6" ref="S4:S9">R4*5</f>
        <v>5</v>
      </c>
      <c r="T4" s="71"/>
      <c r="U4" s="75">
        <f aca="true" t="shared" si="7" ref="U4:U9">T4*5</f>
        <v>0</v>
      </c>
      <c r="V4" s="71"/>
      <c r="W4" s="75">
        <f aca="true" t="shared" si="8" ref="W4:W9">V4*1</f>
        <v>0</v>
      </c>
      <c r="X4" s="71">
        <v>5</v>
      </c>
      <c r="Y4" s="75">
        <f aca="true" t="shared" si="9" ref="Y4:Y9">X4*3</f>
        <v>15</v>
      </c>
      <c r="Z4" s="86">
        <f aca="true" t="shared" si="10" ref="Z4:Z9">E4+G4+I4+J4+K4+M4+O4+Q4+S4+U4+W4+Y4</f>
        <v>283</v>
      </c>
      <c r="AA4" s="62" t="s">
        <v>140</v>
      </c>
      <c r="AB4" s="62" t="s">
        <v>134</v>
      </c>
    </row>
    <row r="5" spans="1:28" ht="23.25" thickBot="1">
      <c r="A5" s="62">
        <v>2</v>
      </c>
      <c r="B5" s="76" t="s">
        <v>48</v>
      </c>
      <c r="C5" s="62" t="s">
        <v>60</v>
      </c>
      <c r="D5" s="71">
        <v>31</v>
      </c>
      <c r="E5" s="75">
        <f t="shared" si="0"/>
        <v>186</v>
      </c>
      <c r="F5" s="71">
        <v>3</v>
      </c>
      <c r="G5" s="75">
        <f t="shared" si="1"/>
        <v>9</v>
      </c>
      <c r="H5" s="71">
        <v>9</v>
      </c>
      <c r="I5" s="75">
        <f t="shared" si="2"/>
        <v>22</v>
      </c>
      <c r="J5" s="76">
        <v>10</v>
      </c>
      <c r="K5" s="76">
        <v>12</v>
      </c>
      <c r="L5" s="71">
        <v>1</v>
      </c>
      <c r="M5" s="75">
        <f t="shared" si="3"/>
        <v>5</v>
      </c>
      <c r="N5" s="71"/>
      <c r="O5" s="75">
        <f t="shared" si="4"/>
        <v>0</v>
      </c>
      <c r="P5" s="71"/>
      <c r="Q5" s="75">
        <f t="shared" si="5"/>
        <v>0</v>
      </c>
      <c r="R5" s="71"/>
      <c r="S5" s="75">
        <f t="shared" si="6"/>
        <v>0</v>
      </c>
      <c r="T5" s="71"/>
      <c r="U5" s="75">
        <f t="shared" si="7"/>
        <v>0</v>
      </c>
      <c r="V5" s="71"/>
      <c r="W5" s="75">
        <f t="shared" si="8"/>
        <v>0</v>
      </c>
      <c r="X5" s="71">
        <v>3</v>
      </c>
      <c r="Y5" s="75">
        <f t="shared" si="9"/>
        <v>9</v>
      </c>
      <c r="Z5" s="86">
        <f t="shared" si="10"/>
        <v>253</v>
      </c>
      <c r="AA5" s="62" t="s">
        <v>140</v>
      </c>
      <c r="AB5" s="62" t="s">
        <v>134</v>
      </c>
    </row>
    <row r="6" spans="1:28" ht="23.25" thickBot="1">
      <c r="A6" s="62">
        <v>3</v>
      </c>
      <c r="B6" s="76" t="s">
        <v>50</v>
      </c>
      <c r="C6" s="62" t="s">
        <v>59</v>
      </c>
      <c r="D6" s="71">
        <v>10</v>
      </c>
      <c r="E6" s="75">
        <f t="shared" si="0"/>
        <v>60</v>
      </c>
      <c r="F6" s="71">
        <v>14</v>
      </c>
      <c r="G6" s="75">
        <f t="shared" si="1"/>
        <v>42</v>
      </c>
      <c r="H6" s="71">
        <v>7</v>
      </c>
      <c r="I6" s="75">
        <f t="shared" si="2"/>
        <v>16</v>
      </c>
      <c r="J6" s="76"/>
      <c r="K6" s="76">
        <v>12</v>
      </c>
      <c r="L6" s="71"/>
      <c r="M6" s="75">
        <f t="shared" si="3"/>
        <v>0</v>
      </c>
      <c r="N6" s="71"/>
      <c r="O6" s="75">
        <f t="shared" si="4"/>
        <v>0</v>
      </c>
      <c r="P6" s="71">
        <v>1</v>
      </c>
      <c r="Q6" s="75">
        <f t="shared" si="5"/>
        <v>1</v>
      </c>
      <c r="R6" s="71">
        <v>1</v>
      </c>
      <c r="S6" s="75">
        <f t="shared" si="6"/>
        <v>5</v>
      </c>
      <c r="T6" s="71"/>
      <c r="U6" s="75">
        <f t="shared" si="7"/>
        <v>0</v>
      </c>
      <c r="V6" s="71">
        <v>1</v>
      </c>
      <c r="W6" s="75">
        <f t="shared" si="8"/>
        <v>1</v>
      </c>
      <c r="X6" s="71">
        <v>3</v>
      </c>
      <c r="Y6" s="75">
        <f t="shared" si="9"/>
        <v>9</v>
      </c>
      <c r="Z6" s="86">
        <f t="shared" si="10"/>
        <v>146</v>
      </c>
      <c r="AA6" s="90" t="s">
        <v>136</v>
      </c>
      <c r="AB6" s="62" t="s">
        <v>134</v>
      </c>
    </row>
    <row r="7" spans="1:28" ht="23.25" thickBot="1">
      <c r="A7" s="133">
        <v>4</v>
      </c>
      <c r="B7" s="134" t="s">
        <v>156</v>
      </c>
      <c r="C7" s="133" t="s">
        <v>59</v>
      </c>
      <c r="D7" s="135">
        <v>10</v>
      </c>
      <c r="E7" s="136">
        <f t="shared" si="0"/>
        <v>60</v>
      </c>
      <c r="F7" s="135">
        <v>15</v>
      </c>
      <c r="G7" s="136">
        <f t="shared" si="1"/>
        <v>45</v>
      </c>
      <c r="H7" s="135"/>
      <c r="I7" s="136">
        <f t="shared" si="2"/>
        <v>0</v>
      </c>
      <c r="J7" s="137"/>
      <c r="K7" s="137">
        <v>12</v>
      </c>
      <c r="L7" s="135"/>
      <c r="M7" s="136">
        <f t="shared" si="3"/>
        <v>0</v>
      </c>
      <c r="N7" s="135"/>
      <c r="O7" s="136">
        <f t="shared" si="4"/>
        <v>0</v>
      </c>
      <c r="P7" s="135">
        <v>1</v>
      </c>
      <c r="Q7" s="136">
        <f t="shared" si="5"/>
        <v>1</v>
      </c>
      <c r="R7" s="135">
        <v>1</v>
      </c>
      <c r="S7" s="136">
        <f t="shared" si="6"/>
        <v>5</v>
      </c>
      <c r="T7" s="135"/>
      <c r="U7" s="136">
        <f t="shared" si="7"/>
        <v>0</v>
      </c>
      <c r="V7" s="135"/>
      <c r="W7" s="136">
        <f t="shared" si="8"/>
        <v>0</v>
      </c>
      <c r="X7" s="135">
        <v>4</v>
      </c>
      <c r="Y7" s="136">
        <f t="shared" si="9"/>
        <v>12</v>
      </c>
      <c r="Z7" s="138">
        <f t="shared" si="10"/>
        <v>135</v>
      </c>
      <c r="AA7" s="62" t="s">
        <v>140</v>
      </c>
      <c r="AB7" s="62" t="s">
        <v>134</v>
      </c>
    </row>
    <row r="8" spans="1:29" ht="23.25" thickBot="1">
      <c r="A8" s="87">
        <v>5</v>
      </c>
      <c r="B8" s="77" t="s">
        <v>81</v>
      </c>
      <c r="C8" s="62" t="s">
        <v>59</v>
      </c>
      <c r="D8" s="71">
        <v>15</v>
      </c>
      <c r="E8" s="75">
        <f t="shared" si="0"/>
        <v>90</v>
      </c>
      <c r="F8" s="71">
        <v>3</v>
      </c>
      <c r="G8" s="75">
        <f t="shared" si="1"/>
        <v>9</v>
      </c>
      <c r="H8" s="71"/>
      <c r="I8" s="75">
        <f t="shared" si="2"/>
        <v>0</v>
      </c>
      <c r="J8" s="76"/>
      <c r="K8" s="76"/>
      <c r="L8" s="71"/>
      <c r="M8" s="75">
        <f t="shared" si="3"/>
        <v>0</v>
      </c>
      <c r="N8" s="71">
        <v>0</v>
      </c>
      <c r="O8" s="75">
        <f t="shared" si="4"/>
        <v>0</v>
      </c>
      <c r="P8" s="71"/>
      <c r="Q8" s="75">
        <f t="shared" si="5"/>
        <v>0</v>
      </c>
      <c r="R8" s="71">
        <v>1</v>
      </c>
      <c r="S8" s="75">
        <f t="shared" si="6"/>
        <v>5</v>
      </c>
      <c r="T8" s="71"/>
      <c r="U8" s="75">
        <f t="shared" si="7"/>
        <v>0</v>
      </c>
      <c r="V8" s="71"/>
      <c r="W8" s="75">
        <f t="shared" si="8"/>
        <v>0</v>
      </c>
      <c r="X8" s="71">
        <v>1</v>
      </c>
      <c r="Y8" s="75">
        <f t="shared" si="9"/>
        <v>3</v>
      </c>
      <c r="Z8" s="74">
        <f t="shared" si="10"/>
        <v>107</v>
      </c>
      <c r="AA8" s="62" t="s">
        <v>147</v>
      </c>
      <c r="AB8" s="62" t="s">
        <v>148</v>
      </c>
      <c r="AC8" s="128"/>
    </row>
    <row r="9" spans="1:28" ht="23.25" thickBot="1">
      <c r="A9" s="62">
        <v>6</v>
      </c>
      <c r="B9" s="77" t="s">
        <v>62</v>
      </c>
      <c r="C9" s="62" t="s">
        <v>59</v>
      </c>
      <c r="D9" s="71">
        <v>10</v>
      </c>
      <c r="E9" s="75">
        <f t="shared" si="0"/>
        <v>60</v>
      </c>
      <c r="F9" s="71">
        <v>4</v>
      </c>
      <c r="G9" s="75">
        <f t="shared" si="1"/>
        <v>12</v>
      </c>
      <c r="H9" s="71">
        <v>6</v>
      </c>
      <c r="I9" s="75">
        <f t="shared" si="2"/>
        <v>13</v>
      </c>
      <c r="J9" s="76"/>
      <c r="K9" s="76">
        <v>12</v>
      </c>
      <c r="L9" s="71"/>
      <c r="M9" s="75">
        <f t="shared" si="3"/>
        <v>0</v>
      </c>
      <c r="N9" s="71">
        <v>0</v>
      </c>
      <c r="O9" s="75">
        <f t="shared" si="4"/>
        <v>0</v>
      </c>
      <c r="P9" s="71"/>
      <c r="Q9" s="75">
        <f t="shared" si="5"/>
        <v>0</v>
      </c>
      <c r="R9" s="71">
        <v>1</v>
      </c>
      <c r="S9" s="75">
        <f t="shared" si="6"/>
        <v>5</v>
      </c>
      <c r="T9" s="71"/>
      <c r="U9" s="75">
        <f t="shared" si="7"/>
        <v>0</v>
      </c>
      <c r="V9" s="71"/>
      <c r="W9" s="75">
        <f t="shared" si="8"/>
        <v>0</v>
      </c>
      <c r="X9" s="71">
        <v>1</v>
      </c>
      <c r="Y9" s="75">
        <f t="shared" si="9"/>
        <v>3</v>
      </c>
      <c r="Z9" s="74">
        <f t="shared" si="10"/>
        <v>105</v>
      </c>
      <c r="AA9" s="62" t="s">
        <v>141</v>
      </c>
      <c r="AB9" s="62" t="s">
        <v>145</v>
      </c>
    </row>
    <row r="10" spans="1:28" ht="12.75">
      <c r="A10" s="51"/>
      <c r="B10" s="51" t="s">
        <v>64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105"/>
      <c r="AB10" s="105"/>
    </row>
    <row r="11" spans="1:28" ht="12.75">
      <c r="A11" s="50"/>
      <c r="B11" s="51" t="s">
        <v>131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2"/>
      <c r="AA11" s="105"/>
      <c r="AB11" s="105"/>
    </row>
    <row r="12" spans="1:28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2"/>
      <c r="AA12" s="105"/>
      <c r="AB12" s="1"/>
    </row>
    <row r="13" spans="1:28" ht="15.75" thickBot="1">
      <c r="A13" s="61" t="s">
        <v>73</v>
      </c>
      <c r="B13" s="142" t="s">
        <v>76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05"/>
      <c r="AB13" s="1"/>
    </row>
    <row r="14" spans="1:28" ht="180" thickBot="1">
      <c r="A14" s="64" t="s">
        <v>0</v>
      </c>
      <c r="B14" s="64" t="s">
        <v>1</v>
      </c>
      <c r="C14" s="64" t="s">
        <v>63</v>
      </c>
      <c r="D14" s="66" t="s">
        <v>3</v>
      </c>
      <c r="E14" s="58" t="s">
        <v>2</v>
      </c>
      <c r="F14" s="66" t="s">
        <v>4</v>
      </c>
      <c r="G14" s="58" t="s">
        <v>5</v>
      </c>
      <c r="H14" s="66" t="s">
        <v>6</v>
      </c>
      <c r="I14" s="58" t="s">
        <v>9</v>
      </c>
      <c r="J14" s="67" t="s">
        <v>88</v>
      </c>
      <c r="K14" s="67" t="s">
        <v>157</v>
      </c>
      <c r="L14" s="66" t="s">
        <v>8</v>
      </c>
      <c r="M14" s="58" t="s">
        <v>10</v>
      </c>
      <c r="N14" s="66" t="s">
        <v>12</v>
      </c>
      <c r="O14" s="58" t="s">
        <v>11</v>
      </c>
      <c r="P14" s="66" t="s">
        <v>13</v>
      </c>
      <c r="Q14" s="58" t="s">
        <v>14</v>
      </c>
      <c r="R14" s="66" t="s">
        <v>15</v>
      </c>
      <c r="S14" s="58" t="s">
        <v>24</v>
      </c>
      <c r="T14" s="66" t="s">
        <v>16</v>
      </c>
      <c r="U14" s="58" t="s">
        <v>17</v>
      </c>
      <c r="V14" s="66" t="s">
        <v>18</v>
      </c>
      <c r="W14" s="58" t="s">
        <v>19</v>
      </c>
      <c r="X14" s="66" t="s">
        <v>20</v>
      </c>
      <c r="Y14" s="58" t="s">
        <v>21</v>
      </c>
      <c r="Z14" s="59" t="s">
        <v>22</v>
      </c>
      <c r="AA14" s="59" t="s">
        <v>124</v>
      </c>
      <c r="AB14" s="1"/>
    </row>
    <row r="15" spans="1:28" ht="23.25" thickBot="1">
      <c r="A15" s="104">
        <v>7</v>
      </c>
      <c r="B15" s="76" t="s">
        <v>82</v>
      </c>
      <c r="C15" s="62" t="s">
        <v>59</v>
      </c>
      <c r="D15" s="71">
        <v>7</v>
      </c>
      <c r="E15" s="75">
        <f>D15*6</f>
        <v>42</v>
      </c>
      <c r="F15" s="71">
        <v>7</v>
      </c>
      <c r="G15" s="75">
        <f>F15*3</f>
        <v>21</v>
      </c>
      <c r="H15" s="71">
        <v>6</v>
      </c>
      <c r="I15" s="75">
        <f>IF(H15&gt;5,10+(H15-5)*3,H15*2)</f>
        <v>13</v>
      </c>
      <c r="J15" s="76"/>
      <c r="K15" s="76"/>
      <c r="L15" s="71"/>
      <c r="M15" s="75">
        <f>L15*5</f>
        <v>0</v>
      </c>
      <c r="N15" s="71">
        <v>1</v>
      </c>
      <c r="O15" s="75">
        <f>N15*3</f>
        <v>3</v>
      </c>
      <c r="P15" s="71">
        <v>1</v>
      </c>
      <c r="Q15" s="75">
        <f>P15*1</f>
        <v>1</v>
      </c>
      <c r="R15" s="71">
        <v>2</v>
      </c>
      <c r="S15" s="75">
        <f>R15*5</f>
        <v>10</v>
      </c>
      <c r="T15" s="71"/>
      <c r="U15" s="75">
        <f>T15*5</f>
        <v>0</v>
      </c>
      <c r="V15" s="71"/>
      <c r="W15" s="75">
        <f>V15*1</f>
        <v>0</v>
      </c>
      <c r="X15" s="71"/>
      <c r="Y15" s="75">
        <f>X15*3</f>
        <v>0</v>
      </c>
      <c r="Z15" s="86">
        <f>E15+G15+I15+J15+K15+M15+O15+Q15+S15+U15+W15+Y15</f>
        <v>90</v>
      </c>
      <c r="AA15" s="62" t="s">
        <v>134</v>
      </c>
      <c r="AB15" s="1"/>
    </row>
    <row r="16" spans="1:28" s="3" customFormat="1" ht="23.25" thickBot="1">
      <c r="A16" s="62">
        <v>8</v>
      </c>
      <c r="B16" s="76" t="s">
        <v>100</v>
      </c>
      <c r="C16" s="62" t="s">
        <v>59</v>
      </c>
      <c r="D16" s="71">
        <v>3</v>
      </c>
      <c r="E16" s="75">
        <f>D16*6</f>
        <v>18</v>
      </c>
      <c r="F16" s="71">
        <v>11</v>
      </c>
      <c r="G16" s="75">
        <f>F16*3</f>
        <v>33</v>
      </c>
      <c r="H16" s="71"/>
      <c r="I16" s="75">
        <f>IF(H16&gt;5,10+(H16-5)*3,H16*2)</f>
        <v>0</v>
      </c>
      <c r="J16" s="76"/>
      <c r="K16" s="76">
        <v>12</v>
      </c>
      <c r="L16" s="71"/>
      <c r="M16" s="75">
        <f>L16*5</f>
        <v>0</v>
      </c>
      <c r="N16" s="71"/>
      <c r="O16" s="75">
        <f>N16*3</f>
        <v>0</v>
      </c>
      <c r="P16" s="71"/>
      <c r="Q16" s="75">
        <f>P16*1</f>
        <v>0</v>
      </c>
      <c r="R16" s="71">
        <v>2</v>
      </c>
      <c r="S16" s="75">
        <f>R16*5</f>
        <v>10</v>
      </c>
      <c r="T16" s="71"/>
      <c r="U16" s="75">
        <f>T16*5</f>
        <v>0</v>
      </c>
      <c r="V16" s="71"/>
      <c r="W16" s="75">
        <f>V16*1</f>
        <v>0</v>
      </c>
      <c r="X16" s="71"/>
      <c r="Y16" s="75">
        <f>X16*3</f>
        <v>0</v>
      </c>
      <c r="Z16" s="86">
        <f>E16+G16+I16+J16+K16+M16+O16+Q16+S16+U16+W16+Y16</f>
        <v>73</v>
      </c>
      <c r="AA16" s="62" t="s">
        <v>145</v>
      </c>
      <c r="AB16" s="128"/>
    </row>
    <row r="17" spans="1:27" s="3" customFormat="1" ht="23.25" thickBot="1">
      <c r="A17" s="71">
        <v>9</v>
      </c>
      <c r="B17" s="77" t="s">
        <v>49</v>
      </c>
      <c r="C17" s="62" t="s">
        <v>59</v>
      </c>
      <c r="D17" s="71">
        <v>6</v>
      </c>
      <c r="E17" s="75">
        <f>D17*6</f>
        <v>36</v>
      </c>
      <c r="F17" s="71">
        <v>3</v>
      </c>
      <c r="G17" s="75">
        <f>F17*3</f>
        <v>9</v>
      </c>
      <c r="H17" s="71"/>
      <c r="I17" s="75">
        <f>IF(H17&gt;5,10+(H17-5)*3,H17*2)</f>
        <v>0</v>
      </c>
      <c r="J17" s="76"/>
      <c r="K17" s="76"/>
      <c r="L17" s="71"/>
      <c r="M17" s="75">
        <f>L17*5</f>
        <v>0</v>
      </c>
      <c r="N17" s="71"/>
      <c r="O17" s="75">
        <f>N17*3</f>
        <v>0</v>
      </c>
      <c r="P17" s="71"/>
      <c r="Q17" s="75">
        <f>P17*1</f>
        <v>0</v>
      </c>
      <c r="R17" s="71">
        <v>4</v>
      </c>
      <c r="S17" s="75">
        <f>R17*5</f>
        <v>20</v>
      </c>
      <c r="T17" s="71"/>
      <c r="U17" s="75">
        <f>T17*5</f>
        <v>0</v>
      </c>
      <c r="V17" s="71"/>
      <c r="W17" s="75">
        <f>V17*1</f>
        <v>0</v>
      </c>
      <c r="X17" s="71"/>
      <c r="Y17" s="75">
        <f>X17*3</f>
        <v>0</v>
      </c>
      <c r="Z17" s="74">
        <f>E17+G17+I17+J17+K17+M17+O17+Q17+S17+U17+W17+Y17</f>
        <v>65</v>
      </c>
      <c r="AA17" s="62" t="s">
        <v>134</v>
      </c>
    </row>
    <row r="18" spans="1:27" s="3" customFormat="1" ht="15">
      <c r="A18" s="50"/>
      <c r="B18" s="51" t="s">
        <v>64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105"/>
    </row>
    <row r="19" spans="1:27" s="3" customFormat="1" ht="15">
      <c r="A19" s="50"/>
      <c r="B19" s="51" t="s">
        <v>131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63"/>
    </row>
    <row r="20" spans="1:27" s="3" customFormat="1" ht="15">
      <c r="A20" s="50"/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2"/>
      <c r="AA20" s="63"/>
    </row>
    <row r="21" spans="1:27" s="3" customFormat="1" ht="15">
      <c r="A21" s="61" t="s">
        <v>75</v>
      </c>
      <c r="B21" s="63" t="s">
        <v>161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2"/>
      <c r="AA21" s="51"/>
    </row>
    <row r="22" spans="1:27" s="3" customFormat="1" ht="15">
      <c r="A22" s="50"/>
      <c r="B22" s="63" t="s">
        <v>162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2"/>
      <c r="AA22" s="51"/>
    </row>
    <row r="23" spans="1:27" s="3" customFormat="1" ht="15">
      <c r="A23" s="50"/>
      <c r="B23" s="63" t="s">
        <v>163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2"/>
      <c r="AA23" s="51"/>
    </row>
    <row r="24" spans="1:27" s="3" customFormat="1" ht="15">
      <c r="A24" s="50"/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2"/>
      <c r="AA24" s="63"/>
    </row>
    <row r="25" spans="1:27" s="3" customFormat="1" ht="34.5" customHeight="1">
      <c r="A25" s="61" t="s">
        <v>74</v>
      </c>
      <c r="B25" s="142" t="s">
        <v>87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63"/>
    </row>
    <row r="26" spans="1:27" s="3" customFormat="1" ht="12.75" customHeight="1">
      <c r="A26" s="63"/>
      <c r="B26" s="13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2"/>
      <c r="AA26" s="63"/>
    </row>
    <row r="27" spans="1:27" s="3" customFormat="1" ht="15.75" customHeight="1" thickBot="1">
      <c r="A27" s="63" t="s">
        <v>154</v>
      </c>
      <c r="B27" s="143" t="s">
        <v>153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63"/>
    </row>
    <row r="28" spans="1:27" s="3" customFormat="1" ht="180" thickBot="1">
      <c r="A28" s="62" t="s">
        <v>0</v>
      </c>
      <c r="B28" s="62" t="s">
        <v>1</v>
      </c>
      <c r="C28" s="62" t="s">
        <v>63</v>
      </c>
      <c r="D28" s="92" t="s">
        <v>3</v>
      </c>
      <c r="E28" s="88" t="s">
        <v>2</v>
      </c>
      <c r="F28" s="92" t="s">
        <v>4</v>
      </c>
      <c r="G28" s="88" t="s">
        <v>5</v>
      </c>
      <c r="H28" s="92" t="s">
        <v>6</v>
      </c>
      <c r="I28" s="88" t="s">
        <v>9</v>
      </c>
      <c r="J28" s="67" t="s">
        <v>88</v>
      </c>
      <c r="K28" s="93" t="s">
        <v>7</v>
      </c>
      <c r="L28" s="92" t="s">
        <v>8</v>
      </c>
      <c r="M28" s="88" t="s">
        <v>10</v>
      </c>
      <c r="N28" s="92" t="s">
        <v>12</v>
      </c>
      <c r="O28" s="88" t="s">
        <v>11</v>
      </c>
      <c r="P28" s="92" t="s">
        <v>13</v>
      </c>
      <c r="Q28" s="88" t="s">
        <v>14</v>
      </c>
      <c r="R28" s="92" t="s">
        <v>15</v>
      </c>
      <c r="S28" s="88" t="s">
        <v>24</v>
      </c>
      <c r="T28" s="92" t="s">
        <v>16</v>
      </c>
      <c r="U28" s="88" t="s">
        <v>17</v>
      </c>
      <c r="V28" s="92" t="s">
        <v>18</v>
      </c>
      <c r="W28" s="88" t="s">
        <v>19</v>
      </c>
      <c r="X28" s="92" t="s">
        <v>20</v>
      </c>
      <c r="Y28" s="88" t="s">
        <v>21</v>
      </c>
      <c r="Z28" s="89" t="s">
        <v>22</v>
      </c>
      <c r="AA28" s="59" t="s">
        <v>93</v>
      </c>
    </row>
    <row r="29" spans="1:27" s="3" customFormat="1" ht="23.25" customHeight="1" thickBot="1">
      <c r="A29" s="62">
        <v>10</v>
      </c>
      <c r="B29" s="106" t="s">
        <v>61</v>
      </c>
      <c r="C29" s="94" t="s">
        <v>59</v>
      </c>
      <c r="D29" s="96">
        <v>3</v>
      </c>
      <c r="E29" s="97">
        <f>D29*6</f>
        <v>18</v>
      </c>
      <c r="F29" s="96">
        <v>6</v>
      </c>
      <c r="G29" s="97">
        <f>F29*3</f>
        <v>18</v>
      </c>
      <c r="H29" s="96"/>
      <c r="I29" s="97">
        <f>IF(H29&gt;5,10+(H29-5)*3,H29*2)</f>
        <v>0</v>
      </c>
      <c r="J29" s="95"/>
      <c r="K29" s="95"/>
      <c r="L29" s="96"/>
      <c r="M29" s="97">
        <f>L29*5</f>
        <v>0</v>
      </c>
      <c r="N29" s="96">
        <v>0</v>
      </c>
      <c r="O29" s="97">
        <f>N29*3</f>
        <v>0</v>
      </c>
      <c r="P29" s="96"/>
      <c r="Q29" s="97">
        <f>P29*1</f>
        <v>0</v>
      </c>
      <c r="R29" s="96">
        <v>2</v>
      </c>
      <c r="S29" s="97">
        <f>R29*5</f>
        <v>10</v>
      </c>
      <c r="T29" s="96"/>
      <c r="U29" s="97">
        <f>T29*5</f>
        <v>0</v>
      </c>
      <c r="V29" s="96"/>
      <c r="W29" s="97">
        <f>V29*1</f>
        <v>0</v>
      </c>
      <c r="X29" s="96"/>
      <c r="Y29" s="97">
        <f>X29*3</f>
        <v>0</v>
      </c>
      <c r="Z29" s="107">
        <f>E29+G29+I29+J29+K29+M29+O29+Q29+S29+U29+W29+Y29</f>
        <v>46</v>
      </c>
      <c r="AA29" s="62" t="s">
        <v>139</v>
      </c>
    </row>
    <row r="30" spans="1:28" ht="23.25" thickBot="1">
      <c r="A30" s="62">
        <v>11</v>
      </c>
      <c r="B30" s="77" t="s">
        <v>110</v>
      </c>
      <c r="C30" s="62" t="s">
        <v>59</v>
      </c>
      <c r="D30" s="71">
        <v>1</v>
      </c>
      <c r="E30" s="75">
        <f>D30*6</f>
        <v>6</v>
      </c>
      <c r="F30" s="71">
        <v>8</v>
      </c>
      <c r="G30" s="75">
        <f>F30*3</f>
        <v>24</v>
      </c>
      <c r="H30" s="71"/>
      <c r="I30" s="75">
        <f>IF(H30&gt;5,10+(H30-5)*3,H30*2)</f>
        <v>0</v>
      </c>
      <c r="J30" s="76"/>
      <c r="K30" s="76"/>
      <c r="L30" s="71"/>
      <c r="M30" s="75">
        <f>L30*5</f>
        <v>0</v>
      </c>
      <c r="N30" s="71"/>
      <c r="O30" s="75">
        <f>N30*3</f>
        <v>0</v>
      </c>
      <c r="P30" s="71">
        <v>5</v>
      </c>
      <c r="Q30" s="75">
        <f>P30*1</f>
        <v>5</v>
      </c>
      <c r="R30" s="71">
        <v>1</v>
      </c>
      <c r="S30" s="75">
        <f>R30*5</f>
        <v>5</v>
      </c>
      <c r="T30" s="71"/>
      <c r="U30" s="75">
        <f>T30*5</f>
        <v>0</v>
      </c>
      <c r="V30" s="71"/>
      <c r="W30" s="75">
        <f>V30*1</f>
        <v>0</v>
      </c>
      <c r="X30" s="71"/>
      <c r="Y30" s="75">
        <f>X30*3</f>
        <v>0</v>
      </c>
      <c r="Z30" s="74">
        <f>E30+G30+I30+J30+K30+M30+O30+Q30+S30+U30+W30+Y30</f>
        <v>40</v>
      </c>
      <c r="AA30" s="62" t="s">
        <v>139</v>
      </c>
      <c r="AB30" s="1"/>
    </row>
    <row r="31" spans="1:28" ht="23.25" customHeight="1" thickBot="1">
      <c r="A31" s="62">
        <v>12</v>
      </c>
      <c r="B31" s="77" t="s">
        <v>102</v>
      </c>
      <c r="C31" s="62" t="s">
        <v>59</v>
      </c>
      <c r="D31" s="71">
        <v>2</v>
      </c>
      <c r="E31" s="75">
        <f>D31*6</f>
        <v>12</v>
      </c>
      <c r="F31" s="71">
        <v>6</v>
      </c>
      <c r="G31" s="75">
        <f>F31*3</f>
        <v>18</v>
      </c>
      <c r="H31" s="71"/>
      <c r="I31" s="75">
        <f>IF(H31&gt;5,10+(H31-5)*3,H31*2)</f>
        <v>0</v>
      </c>
      <c r="J31" s="76"/>
      <c r="K31" s="76"/>
      <c r="L31" s="71"/>
      <c r="M31" s="75">
        <f>L31*5</f>
        <v>0</v>
      </c>
      <c r="N31" s="71"/>
      <c r="O31" s="75">
        <f>N31*3</f>
        <v>0</v>
      </c>
      <c r="P31" s="71">
        <v>2</v>
      </c>
      <c r="Q31" s="75">
        <f>P31*1</f>
        <v>2</v>
      </c>
      <c r="R31" s="71">
        <v>1</v>
      </c>
      <c r="S31" s="75">
        <f>R31*5</f>
        <v>5</v>
      </c>
      <c r="T31" s="71"/>
      <c r="U31" s="75">
        <f>T31*5</f>
        <v>0</v>
      </c>
      <c r="V31" s="71"/>
      <c r="W31" s="75">
        <f>V31*1</f>
        <v>0</v>
      </c>
      <c r="X31" s="71"/>
      <c r="Y31" s="75">
        <f>X31*3</f>
        <v>0</v>
      </c>
      <c r="Z31" s="74">
        <f>E31+G31+I31+J31+K31+M31+O31+Q31+S31+U31+W31+Y31</f>
        <v>37</v>
      </c>
      <c r="AA31" s="62" t="s">
        <v>139</v>
      </c>
      <c r="AB31" s="1"/>
    </row>
    <row r="32" spans="1:28" ht="12.75" customHeight="1">
      <c r="A32" s="61"/>
      <c r="B32" s="51" t="s">
        <v>64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2"/>
      <c r="AA32" s="63"/>
      <c r="AB32" s="1"/>
    </row>
    <row r="33" spans="1:28" ht="12.75" customHeight="1">
      <c r="A33" s="51"/>
      <c r="B33" s="51" t="s">
        <v>131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2"/>
      <c r="AA33" s="63"/>
      <c r="AB33" s="1"/>
    </row>
    <row r="34" ht="12.75">
      <c r="B34" s="51" t="s">
        <v>159</v>
      </c>
    </row>
    <row r="35" ht="12.75">
      <c r="B35" s="51" t="s">
        <v>160</v>
      </c>
    </row>
  </sheetData>
  <sheetProtection/>
  <mergeCells count="3">
    <mergeCell ref="B25:Z25"/>
    <mergeCell ref="B27:Z27"/>
    <mergeCell ref="B13:Z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2" manualBreakCount="2">
    <brk id="12" max="255" man="1"/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C43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3.4218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6.7109375" style="0" customWidth="1"/>
    <col min="28" max="28" width="2.7109375" style="0" customWidth="1"/>
    <col min="29" max="29" width="4.8515625" style="0" customWidth="1"/>
  </cols>
  <sheetData>
    <row r="1" spans="1:28" ht="37.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0" thickBot="1">
      <c r="A3" s="70" t="s">
        <v>0</v>
      </c>
      <c r="B3" s="62" t="s">
        <v>1</v>
      </c>
      <c r="C3" s="101" t="s">
        <v>63</v>
      </c>
      <c r="D3" s="92" t="s">
        <v>3</v>
      </c>
      <c r="E3" s="88" t="s">
        <v>2</v>
      </c>
      <c r="F3" s="92" t="s">
        <v>4</v>
      </c>
      <c r="G3" s="88" t="s">
        <v>5</v>
      </c>
      <c r="H3" s="92" t="s">
        <v>6</v>
      </c>
      <c r="I3" s="88" t="s">
        <v>9</v>
      </c>
      <c r="J3" s="93" t="s">
        <v>88</v>
      </c>
      <c r="K3" s="67" t="s">
        <v>157</v>
      </c>
      <c r="L3" s="92" t="s">
        <v>8</v>
      </c>
      <c r="M3" s="88" t="s">
        <v>10</v>
      </c>
      <c r="N3" s="92" t="s">
        <v>12</v>
      </c>
      <c r="O3" s="88" t="s">
        <v>11</v>
      </c>
      <c r="P3" s="92" t="s">
        <v>13</v>
      </c>
      <c r="Q3" s="88" t="s">
        <v>14</v>
      </c>
      <c r="R3" s="92" t="s">
        <v>15</v>
      </c>
      <c r="S3" s="88" t="s">
        <v>24</v>
      </c>
      <c r="T3" s="92" t="s">
        <v>16</v>
      </c>
      <c r="U3" s="88" t="s">
        <v>17</v>
      </c>
      <c r="V3" s="92" t="s">
        <v>18</v>
      </c>
      <c r="W3" s="88" t="s">
        <v>19</v>
      </c>
      <c r="X3" s="92" t="s">
        <v>20</v>
      </c>
      <c r="Y3" s="88" t="s">
        <v>21</v>
      </c>
      <c r="Z3" s="89" t="s">
        <v>22</v>
      </c>
      <c r="AA3" s="59" t="s">
        <v>130</v>
      </c>
      <c r="AB3" s="59" t="s">
        <v>93</v>
      </c>
    </row>
    <row r="4" spans="1:28" s="2" customFormat="1" ht="23.25" thickBot="1">
      <c r="A4" s="108">
        <v>1</v>
      </c>
      <c r="B4" s="95" t="s">
        <v>50</v>
      </c>
      <c r="C4" s="94" t="s">
        <v>59</v>
      </c>
      <c r="D4" s="96">
        <v>10</v>
      </c>
      <c r="E4" s="97">
        <f>D4*6</f>
        <v>60</v>
      </c>
      <c r="F4" s="96">
        <v>14</v>
      </c>
      <c r="G4" s="97">
        <f>F4*3</f>
        <v>42</v>
      </c>
      <c r="H4" s="96">
        <v>7</v>
      </c>
      <c r="I4" s="97">
        <f>IF(H4&gt;5,10+(H4-5)*3,H4*2)</f>
        <v>16</v>
      </c>
      <c r="J4" s="95"/>
      <c r="K4" s="95">
        <v>12</v>
      </c>
      <c r="L4" s="96"/>
      <c r="M4" s="97">
        <f>L4*5</f>
        <v>0</v>
      </c>
      <c r="N4" s="96"/>
      <c r="O4" s="97">
        <f>N4*3</f>
        <v>0</v>
      </c>
      <c r="P4" s="96">
        <v>1</v>
      </c>
      <c r="Q4" s="97">
        <f>P4*1</f>
        <v>1</v>
      </c>
      <c r="R4" s="96">
        <v>1</v>
      </c>
      <c r="S4" s="97">
        <f>R4*5</f>
        <v>5</v>
      </c>
      <c r="T4" s="96"/>
      <c r="U4" s="97">
        <f>T4*5</f>
        <v>0</v>
      </c>
      <c r="V4" s="96">
        <v>1</v>
      </c>
      <c r="W4" s="97">
        <f>V4*1</f>
        <v>1</v>
      </c>
      <c r="X4" s="96">
        <v>4</v>
      </c>
      <c r="Y4" s="97">
        <f>X4*3</f>
        <v>12</v>
      </c>
      <c r="Z4" s="99">
        <f>E4+G4+I4+J4+K4+M4+O4+Q4+S4+U4+W4+Y4</f>
        <v>149</v>
      </c>
      <c r="AA4" s="62" t="s">
        <v>137</v>
      </c>
      <c r="AB4" s="62" t="s">
        <v>134</v>
      </c>
    </row>
    <row r="5" spans="1:29" s="2" customFormat="1" ht="23.25" thickBot="1">
      <c r="A5" s="62">
        <v>2</v>
      </c>
      <c r="B5" s="76" t="s">
        <v>67</v>
      </c>
      <c r="C5" s="62" t="s">
        <v>59</v>
      </c>
      <c r="D5" s="71">
        <v>3</v>
      </c>
      <c r="E5" s="75">
        <f>D5*6</f>
        <v>18</v>
      </c>
      <c r="F5" s="71">
        <v>8</v>
      </c>
      <c r="G5" s="75">
        <f>F5*3</f>
        <v>24</v>
      </c>
      <c r="H5" s="71"/>
      <c r="I5" s="75">
        <f>IF(H5&gt;5,10+(H5-5)*3,H5*2)</f>
        <v>0</v>
      </c>
      <c r="J5" s="76"/>
      <c r="K5" s="76"/>
      <c r="L5" s="71"/>
      <c r="M5" s="75">
        <f>L5*5</f>
        <v>0</v>
      </c>
      <c r="N5" s="71"/>
      <c r="O5" s="75">
        <f>N5*3</f>
        <v>0</v>
      </c>
      <c r="P5" s="71"/>
      <c r="Q5" s="75">
        <f>P5*1</f>
        <v>0</v>
      </c>
      <c r="R5" s="71">
        <v>1</v>
      </c>
      <c r="S5" s="75">
        <f>R5*5</f>
        <v>5</v>
      </c>
      <c r="T5" s="71"/>
      <c r="U5" s="72">
        <f>T5*5</f>
        <v>0</v>
      </c>
      <c r="V5" s="71"/>
      <c r="W5" s="75">
        <f>V5*1</f>
        <v>0</v>
      </c>
      <c r="X5" s="71">
        <v>1</v>
      </c>
      <c r="Y5" s="75">
        <f>X5*3</f>
        <v>3</v>
      </c>
      <c r="Z5" s="86">
        <f>E5+G5+I5+J5+K5+M5+O5+Q5+S5+U5+W5+Y5</f>
        <v>50</v>
      </c>
      <c r="AA5" s="90" t="s">
        <v>136</v>
      </c>
      <c r="AB5" s="90" t="s">
        <v>134</v>
      </c>
      <c r="AC5" s="128"/>
    </row>
    <row r="6" spans="1:28" s="2" customFormat="1" ht="12.75">
      <c r="A6" s="50"/>
      <c r="B6" s="51" t="s">
        <v>64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1"/>
      <c r="AB6" s="51"/>
    </row>
    <row r="7" spans="1:28" ht="12.75">
      <c r="A7" s="50"/>
      <c r="B7" s="51" t="s">
        <v>131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2"/>
      <c r="AA7" s="51"/>
      <c r="AB7" s="51"/>
    </row>
    <row r="8" spans="1:28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5.75" thickBot="1">
      <c r="A9" s="61" t="s">
        <v>73</v>
      </c>
      <c r="B9" s="142" t="s">
        <v>76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51"/>
      <c r="AB9" s="51"/>
    </row>
    <row r="10" spans="1:28" ht="180" thickBot="1">
      <c r="A10" s="64" t="s">
        <v>0</v>
      </c>
      <c r="B10" s="64" t="s">
        <v>1</v>
      </c>
      <c r="C10" s="64" t="s">
        <v>63</v>
      </c>
      <c r="D10" s="66" t="s">
        <v>3</v>
      </c>
      <c r="E10" s="58" t="s">
        <v>2</v>
      </c>
      <c r="F10" s="66" t="s">
        <v>4</v>
      </c>
      <c r="G10" s="58" t="s">
        <v>5</v>
      </c>
      <c r="H10" s="66" t="s">
        <v>6</v>
      </c>
      <c r="I10" s="58" t="s">
        <v>9</v>
      </c>
      <c r="J10" s="67" t="s">
        <v>88</v>
      </c>
      <c r="K10" s="67" t="s">
        <v>157</v>
      </c>
      <c r="L10" s="66" t="s">
        <v>8</v>
      </c>
      <c r="M10" s="58" t="s">
        <v>10</v>
      </c>
      <c r="N10" s="66" t="s">
        <v>12</v>
      </c>
      <c r="O10" s="58" t="s">
        <v>11</v>
      </c>
      <c r="P10" s="66" t="s">
        <v>13</v>
      </c>
      <c r="Q10" s="58" t="s">
        <v>14</v>
      </c>
      <c r="R10" s="66" t="s">
        <v>15</v>
      </c>
      <c r="S10" s="58" t="s">
        <v>24</v>
      </c>
      <c r="T10" s="66" t="s">
        <v>16</v>
      </c>
      <c r="U10" s="58" t="s">
        <v>17</v>
      </c>
      <c r="V10" s="66" t="s">
        <v>18</v>
      </c>
      <c r="W10" s="58" t="s">
        <v>19</v>
      </c>
      <c r="X10" s="66" t="s">
        <v>20</v>
      </c>
      <c r="Y10" s="58" t="s">
        <v>21</v>
      </c>
      <c r="Z10" s="59" t="s">
        <v>22</v>
      </c>
      <c r="AA10" s="59" t="s">
        <v>93</v>
      </c>
      <c r="AB10" s="51"/>
    </row>
    <row r="11" spans="1:28" ht="23.25" thickBot="1">
      <c r="A11" s="62">
        <v>3</v>
      </c>
      <c r="B11" s="139" t="s">
        <v>33</v>
      </c>
      <c r="C11" s="62" t="s">
        <v>59</v>
      </c>
      <c r="D11" s="71">
        <v>10</v>
      </c>
      <c r="E11" s="75">
        <f aca="true" t="shared" si="0" ref="E11:E18">D11*6</f>
        <v>60</v>
      </c>
      <c r="F11" s="71">
        <v>9</v>
      </c>
      <c r="G11" s="75">
        <f aca="true" t="shared" si="1" ref="G11:G18">F11*3</f>
        <v>27</v>
      </c>
      <c r="H11" s="71">
        <v>3</v>
      </c>
      <c r="I11" s="75">
        <f aca="true" t="shared" si="2" ref="I11:I18">IF(H11&gt;5,10+(H11-5)*3,H11*2)</f>
        <v>6</v>
      </c>
      <c r="J11" s="76"/>
      <c r="K11" s="76">
        <v>12</v>
      </c>
      <c r="L11" s="71"/>
      <c r="M11" s="75">
        <f aca="true" t="shared" si="3" ref="M11:M18">L11*5</f>
        <v>0</v>
      </c>
      <c r="N11" s="71"/>
      <c r="O11" s="75">
        <f aca="true" t="shared" si="4" ref="O11:O18">N11*3</f>
        <v>0</v>
      </c>
      <c r="P11" s="71"/>
      <c r="Q11" s="75">
        <f aca="true" t="shared" si="5" ref="Q11:Q18">P11*1</f>
        <v>0</v>
      </c>
      <c r="R11" s="71">
        <v>4</v>
      </c>
      <c r="S11" s="75">
        <f aca="true" t="shared" si="6" ref="S11:S18">R11*5</f>
        <v>20</v>
      </c>
      <c r="T11" s="71"/>
      <c r="U11" s="75">
        <f aca="true" t="shared" si="7" ref="U11:U18">T11*5</f>
        <v>0</v>
      </c>
      <c r="V11" s="71"/>
      <c r="W11" s="75">
        <f aca="true" t="shared" si="8" ref="W11:W18">V11*1</f>
        <v>0</v>
      </c>
      <c r="X11" s="71"/>
      <c r="Y11" s="75">
        <f aca="true" t="shared" si="9" ref="Y11:Y18">X11*3</f>
        <v>0</v>
      </c>
      <c r="Z11" s="86">
        <f aca="true" t="shared" si="10" ref="Z11:Z18">E11+G11+I11+J11+K11+M11+O11+Q11+S11+U11+W11+Y11</f>
        <v>125</v>
      </c>
      <c r="AA11" s="62" t="s">
        <v>139</v>
      </c>
      <c r="AB11" s="51"/>
    </row>
    <row r="12" spans="1:28" ht="23.25" thickBot="1">
      <c r="A12" s="62">
        <v>4</v>
      </c>
      <c r="B12" s="139" t="s">
        <v>34</v>
      </c>
      <c r="C12" s="62" t="s">
        <v>59</v>
      </c>
      <c r="D12" s="71">
        <v>10</v>
      </c>
      <c r="E12" s="75">
        <f t="shared" si="0"/>
        <v>60</v>
      </c>
      <c r="F12" s="71">
        <v>6</v>
      </c>
      <c r="G12" s="75">
        <f t="shared" si="1"/>
        <v>18</v>
      </c>
      <c r="H12" s="71">
        <v>9</v>
      </c>
      <c r="I12" s="75">
        <f t="shared" si="2"/>
        <v>22</v>
      </c>
      <c r="J12" s="76"/>
      <c r="K12" s="76"/>
      <c r="L12" s="71">
        <v>1</v>
      </c>
      <c r="M12" s="75">
        <f t="shared" si="3"/>
        <v>5</v>
      </c>
      <c r="N12" s="71"/>
      <c r="O12" s="75">
        <f t="shared" si="4"/>
        <v>0</v>
      </c>
      <c r="P12" s="71">
        <v>1</v>
      </c>
      <c r="Q12" s="75">
        <f t="shared" si="5"/>
        <v>1</v>
      </c>
      <c r="R12" s="71">
        <v>1</v>
      </c>
      <c r="S12" s="75">
        <f t="shared" si="6"/>
        <v>5</v>
      </c>
      <c r="T12" s="71"/>
      <c r="U12" s="75">
        <f t="shared" si="7"/>
        <v>0</v>
      </c>
      <c r="V12" s="71"/>
      <c r="W12" s="75">
        <f t="shared" si="8"/>
        <v>0</v>
      </c>
      <c r="X12" s="71"/>
      <c r="Y12" s="75">
        <f t="shared" si="9"/>
        <v>0</v>
      </c>
      <c r="Z12" s="86">
        <f t="shared" si="10"/>
        <v>111</v>
      </c>
      <c r="AA12" s="62" t="s">
        <v>134</v>
      </c>
      <c r="AB12" s="51"/>
    </row>
    <row r="13" spans="1:28" ht="23.25" thickBot="1">
      <c r="A13" s="62">
        <v>5</v>
      </c>
      <c r="B13" s="139" t="s">
        <v>54</v>
      </c>
      <c r="C13" s="62" t="s">
        <v>59</v>
      </c>
      <c r="D13" s="71">
        <v>10</v>
      </c>
      <c r="E13" s="75">
        <f t="shared" si="0"/>
        <v>60</v>
      </c>
      <c r="F13" s="71">
        <v>4</v>
      </c>
      <c r="G13" s="75">
        <f t="shared" si="1"/>
        <v>12</v>
      </c>
      <c r="H13" s="71">
        <v>9</v>
      </c>
      <c r="I13" s="75">
        <f t="shared" si="2"/>
        <v>22</v>
      </c>
      <c r="J13" s="76">
        <v>10</v>
      </c>
      <c r="K13" s="76"/>
      <c r="L13" s="71"/>
      <c r="M13" s="75">
        <f t="shared" si="3"/>
        <v>0</v>
      </c>
      <c r="N13" s="71"/>
      <c r="O13" s="75">
        <f t="shared" si="4"/>
        <v>0</v>
      </c>
      <c r="P13" s="71"/>
      <c r="Q13" s="75">
        <f t="shared" si="5"/>
        <v>0</v>
      </c>
      <c r="R13" s="71">
        <v>1</v>
      </c>
      <c r="S13" s="75">
        <f t="shared" si="6"/>
        <v>5</v>
      </c>
      <c r="T13" s="71"/>
      <c r="U13" s="75">
        <f t="shared" si="7"/>
        <v>0</v>
      </c>
      <c r="V13" s="71"/>
      <c r="W13" s="75">
        <f t="shared" si="8"/>
        <v>0</v>
      </c>
      <c r="X13" s="71"/>
      <c r="Y13" s="75">
        <f t="shared" si="9"/>
        <v>0</v>
      </c>
      <c r="Z13" s="86">
        <f t="shared" si="10"/>
        <v>109</v>
      </c>
      <c r="AA13" s="62" t="s">
        <v>134</v>
      </c>
      <c r="AB13" s="51"/>
    </row>
    <row r="14" spans="1:28" ht="23.25" thickBot="1">
      <c r="A14" s="62">
        <v>6</v>
      </c>
      <c r="B14" s="139" t="s">
        <v>62</v>
      </c>
      <c r="C14" s="70" t="s">
        <v>59</v>
      </c>
      <c r="D14" s="71">
        <v>10</v>
      </c>
      <c r="E14" s="75">
        <f t="shared" si="0"/>
        <v>60</v>
      </c>
      <c r="F14" s="71">
        <v>4</v>
      </c>
      <c r="G14" s="75">
        <f t="shared" si="1"/>
        <v>12</v>
      </c>
      <c r="H14" s="71">
        <v>6</v>
      </c>
      <c r="I14" s="75">
        <f t="shared" si="2"/>
        <v>13</v>
      </c>
      <c r="J14" s="76"/>
      <c r="K14" s="69">
        <v>12</v>
      </c>
      <c r="L14" s="71"/>
      <c r="M14" s="75">
        <f t="shared" si="3"/>
        <v>0</v>
      </c>
      <c r="N14" s="71">
        <v>0</v>
      </c>
      <c r="O14" s="75">
        <f t="shared" si="4"/>
        <v>0</v>
      </c>
      <c r="P14" s="71"/>
      <c r="Q14" s="75">
        <f t="shared" si="5"/>
        <v>0</v>
      </c>
      <c r="R14" s="71">
        <v>1</v>
      </c>
      <c r="S14" s="75">
        <f t="shared" si="6"/>
        <v>5</v>
      </c>
      <c r="T14" s="71"/>
      <c r="U14" s="75">
        <f t="shared" si="7"/>
        <v>0</v>
      </c>
      <c r="V14" s="71"/>
      <c r="W14" s="75">
        <f t="shared" si="8"/>
        <v>0</v>
      </c>
      <c r="X14" s="71"/>
      <c r="Y14" s="75">
        <f t="shared" si="9"/>
        <v>0</v>
      </c>
      <c r="Z14" s="74">
        <f t="shared" si="10"/>
        <v>102</v>
      </c>
      <c r="AA14" s="62" t="s">
        <v>145</v>
      </c>
      <c r="AB14" s="51"/>
    </row>
    <row r="15" spans="1:28" ht="23.25" thickBot="1">
      <c r="A15" s="62">
        <v>7</v>
      </c>
      <c r="B15" s="69" t="s">
        <v>82</v>
      </c>
      <c r="C15" s="62" t="s">
        <v>59</v>
      </c>
      <c r="D15" s="71">
        <v>7</v>
      </c>
      <c r="E15" s="75">
        <f t="shared" si="0"/>
        <v>42</v>
      </c>
      <c r="F15" s="71">
        <v>7</v>
      </c>
      <c r="G15" s="75">
        <f t="shared" si="1"/>
        <v>21</v>
      </c>
      <c r="H15" s="71">
        <v>6</v>
      </c>
      <c r="I15" s="75">
        <f t="shared" si="2"/>
        <v>13</v>
      </c>
      <c r="J15" s="76"/>
      <c r="K15" s="76"/>
      <c r="L15" s="71"/>
      <c r="M15" s="75">
        <f t="shared" si="3"/>
        <v>0</v>
      </c>
      <c r="N15" s="71">
        <v>1</v>
      </c>
      <c r="O15" s="75">
        <f t="shared" si="4"/>
        <v>3</v>
      </c>
      <c r="P15" s="71">
        <v>1</v>
      </c>
      <c r="Q15" s="75">
        <f t="shared" si="5"/>
        <v>1</v>
      </c>
      <c r="R15" s="71">
        <v>2</v>
      </c>
      <c r="S15" s="75">
        <f t="shared" si="6"/>
        <v>10</v>
      </c>
      <c r="T15" s="71"/>
      <c r="U15" s="75">
        <f t="shared" si="7"/>
        <v>0</v>
      </c>
      <c r="V15" s="71"/>
      <c r="W15" s="75">
        <f t="shared" si="8"/>
        <v>0</v>
      </c>
      <c r="X15" s="71"/>
      <c r="Y15" s="75">
        <f t="shared" si="9"/>
        <v>0</v>
      </c>
      <c r="Z15" s="74">
        <f t="shared" si="10"/>
        <v>90</v>
      </c>
      <c r="AA15" s="109"/>
      <c r="AB15" s="51"/>
    </row>
    <row r="16" spans="1:28" ht="23.25" thickBot="1">
      <c r="A16" s="62">
        <v>8</v>
      </c>
      <c r="B16" s="69" t="s">
        <v>85</v>
      </c>
      <c r="C16" s="62" t="s">
        <v>59</v>
      </c>
      <c r="D16" s="71">
        <v>9</v>
      </c>
      <c r="E16" s="75">
        <f t="shared" si="0"/>
        <v>54</v>
      </c>
      <c r="F16" s="71">
        <v>3</v>
      </c>
      <c r="G16" s="75">
        <f t="shared" si="1"/>
        <v>9</v>
      </c>
      <c r="H16" s="71"/>
      <c r="I16" s="75">
        <f t="shared" si="2"/>
        <v>0</v>
      </c>
      <c r="J16" s="62"/>
      <c r="K16" s="62"/>
      <c r="L16" s="71"/>
      <c r="M16" s="75">
        <f t="shared" si="3"/>
        <v>0</v>
      </c>
      <c r="N16" s="71"/>
      <c r="O16" s="75">
        <f t="shared" si="4"/>
        <v>0</v>
      </c>
      <c r="P16" s="71"/>
      <c r="Q16" s="72">
        <f t="shared" si="5"/>
        <v>0</v>
      </c>
      <c r="R16" s="71">
        <v>2</v>
      </c>
      <c r="S16" s="75">
        <f t="shared" si="6"/>
        <v>10</v>
      </c>
      <c r="T16" s="71"/>
      <c r="U16" s="75">
        <f t="shared" si="7"/>
        <v>0</v>
      </c>
      <c r="V16" s="71"/>
      <c r="W16" s="75">
        <f t="shared" si="8"/>
        <v>0</v>
      </c>
      <c r="X16" s="71"/>
      <c r="Y16" s="75">
        <f t="shared" si="9"/>
        <v>0</v>
      </c>
      <c r="Z16" s="74">
        <f t="shared" si="10"/>
        <v>73</v>
      </c>
      <c r="AA16" s="62" t="s">
        <v>134</v>
      </c>
      <c r="AB16" s="128"/>
    </row>
    <row r="17" spans="1:28" ht="23.25" thickBot="1">
      <c r="A17" s="62">
        <v>9</v>
      </c>
      <c r="B17" s="69" t="s">
        <v>68</v>
      </c>
      <c r="C17" s="62" t="s">
        <v>59</v>
      </c>
      <c r="D17" s="71">
        <v>3</v>
      </c>
      <c r="E17" s="75">
        <f t="shared" si="0"/>
        <v>18</v>
      </c>
      <c r="F17" s="71">
        <v>7</v>
      </c>
      <c r="G17" s="75">
        <f t="shared" si="1"/>
        <v>21</v>
      </c>
      <c r="H17" s="71"/>
      <c r="I17" s="75">
        <f t="shared" si="2"/>
        <v>0</v>
      </c>
      <c r="J17" s="62"/>
      <c r="K17" s="62"/>
      <c r="L17" s="71"/>
      <c r="M17" s="75">
        <f t="shared" si="3"/>
        <v>0</v>
      </c>
      <c r="N17" s="71"/>
      <c r="O17" s="75">
        <f t="shared" si="4"/>
        <v>0</v>
      </c>
      <c r="P17" s="71">
        <v>1</v>
      </c>
      <c r="Q17" s="72">
        <f t="shared" si="5"/>
        <v>1</v>
      </c>
      <c r="R17" s="71">
        <v>2</v>
      </c>
      <c r="S17" s="75">
        <f t="shared" si="6"/>
        <v>10</v>
      </c>
      <c r="T17" s="71"/>
      <c r="U17" s="75">
        <f t="shared" si="7"/>
        <v>0</v>
      </c>
      <c r="V17" s="71"/>
      <c r="W17" s="75">
        <f t="shared" si="8"/>
        <v>0</v>
      </c>
      <c r="X17" s="71"/>
      <c r="Y17" s="75">
        <f t="shared" si="9"/>
        <v>0</v>
      </c>
      <c r="Z17" s="74">
        <f t="shared" si="10"/>
        <v>50</v>
      </c>
      <c r="AA17" s="62" t="s">
        <v>96</v>
      </c>
      <c r="AB17" s="128"/>
    </row>
    <row r="18" spans="1:28" ht="23.25" thickBot="1">
      <c r="A18" s="62">
        <v>10</v>
      </c>
      <c r="B18" s="110" t="s">
        <v>67</v>
      </c>
      <c r="C18" s="111" t="s">
        <v>59</v>
      </c>
      <c r="D18" s="112">
        <v>3</v>
      </c>
      <c r="E18" s="113">
        <f t="shared" si="0"/>
        <v>18</v>
      </c>
      <c r="F18" s="112">
        <v>8</v>
      </c>
      <c r="G18" s="113">
        <f t="shared" si="1"/>
        <v>24</v>
      </c>
      <c r="H18" s="112"/>
      <c r="I18" s="113">
        <f t="shared" si="2"/>
        <v>0</v>
      </c>
      <c r="J18" s="114"/>
      <c r="K18" s="114"/>
      <c r="L18" s="112"/>
      <c r="M18" s="113">
        <f t="shared" si="3"/>
        <v>0</v>
      </c>
      <c r="N18" s="112"/>
      <c r="O18" s="113">
        <f t="shared" si="4"/>
        <v>0</v>
      </c>
      <c r="P18" s="112"/>
      <c r="Q18" s="113">
        <f t="shared" si="5"/>
        <v>0</v>
      </c>
      <c r="R18" s="112">
        <v>1</v>
      </c>
      <c r="S18" s="113">
        <f t="shared" si="6"/>
        <v>5</v>
      </c>
      <c r="T18" s="112"/>
      <c r="U18" s="118">
        <f t="shared" si="7"/>
        <v>0</v>
      </c>
      <c r="V18" s="112"/>
      <c r="W18" s="113">
        <f t="shared" si="8"/>
        <v>0</v>
      </c>
      <c r="X18" s="112"/>
      <c r="Y18" s="113">
        <f t="shared" si="9"/>
        <v>0</v>
      </c>
      <c r="Z18" s="115">
        <f t="shared" si="10"/>
        <v>47</v>
      </c>
      <c r="AA18" s="62" t="s">
        <v>134</v>
      </c>
      <c r="AB18" s="128"/>
    </row>
    <row r="19" spans="1:28" ht="12.75">
      <c r="A19" s="50"/>
      <c r="B19" s="51" t="s">
        <v>64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2.75">
      <c r="A20" s="51"/>
      <c r="B20" s="51" t="s">
        <v>131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15">
      <c r="A22" s="61" t="s">
        <v>75</v>
      </c>
      <c r="B22" s="63" t="s">
        <v>161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2"/>
      <c r="AA22" s="51"/>
      <c r="AB22" s="51"/>
    </row>
    <row r="23" spans="1:28" ht="15">
      <c r="A23" s="50"/>
      <c r="B23" s="63" t="s">
        <v>162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2"/>
      <c r="AA23" s="51"/>
      <c r="AB23" s="51"/>
    </row>
    <row r="24" spans="1:28" ht="15">
      <c r="A24" s="50"/>
      <c r="B24" s="63" t="s">
        <v>163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2"/>
      <c r="AA24" s="51"/>
      <c r="AB24" s="51"/>
    </row>
    <row r="25" spans="1:28" ht="12.75">
      <c r="A25" s="50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2"/>
      <c r="AA25" s="51"/>
      <c r="AB25" s="51"/>
    </row>
    <row r="26" spans="1:28" ht="15">
      <c r="A26" s="61" t="s">
        <v>74</v>
      </c>
      <c r="B26" s="142" t="s">
        <v>164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51"/>
      <c r="AB26" s="51"/>
    </row>
    <row r="27" spans="1:28" ht="15">
      <c r="A27" s="51"/>
      <c r="B27" s="63" t="s">
        <v>165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5.75" customHeight="1" thickBot="1">
      <c r="A29" s="63" t="s">
        <v>154</v>
      </c>
      <c r="B29" s="143" t="s">
        <v>153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51"/>
      <c r="AB29" s="51"/>
    </row>
    <row r="30" spans="1:28" ht="180" thickBot="1">
      <c r="A30" s="62"/>
      <c r="B30" s="62" t="s">
        <v>1</v>
      </c>
      <c r="C30" s="64" t="s">
        <v>63</v>
      </c>
      <c r="D30" s="66" t="s">
        <v>3</v>
      </c>
      <c r="E30" s="58" t="s">
        <v>2</v>
      </c>
      <c r="F30" s="66" t="s">
        <v>4</v>
      </c>
      <c r="G30" s="58" t="s">
        <v>5</v>
      </c>
      <c r="H30" s="66" t="s">
        <v>6</v>
      </c>
      <c r="I30" s="58" t="s">
        <v>9</v>
      </c>
      <c r="J30" s="67" t="s">
        <v>88</v>
      </c>
      <c r="K30" s="67" t="s">
        <v>7</v>
      </c>
      <c r="L30" s="66" t="s">
        <v>8</v>
      </c>
      <c r="M30" s="58" t="s">
        <v>10</v>
      </c>
      <c r="N30" s="66" t="s">
        <v>12</v>
      </c>
      <c r="O30" s="58" t="s">
        <v>11</v>
      </c>
      <c r="P30" s="66" t="s">
        <v>13</v>
      </c>
      <c r="Q30" s="58" t="s">
        <v>14</v>
      </c>
      <c r="R30" s="66" t="s">
        <v>15</v>
      </c>
      <c r="S30" s="58" t="s">
        <v>24</v>
      </c>
      <c r="T30" s="66" t="s">
        <v>16</v>
      </c>
      <c r="U30" s="58" t="s">
        <v>17</v>
      </c>
      <c r="V30" s="66" t="s">
        <v>18</v>
      </c>
      <c r="W30" s="58" t="s">
        <v>19</v>
      </c>
      <c r="X30" s="66" t="s">
        <v>20</v>
      </c>
      <c r="Y30" s="58" t="s">
        <v>21</v>
      </c>
      <c r="Z30" s="59" t="s">
        <v>22</v>
      </c>
      <c r="AA30" s="59" t="s">
        <v>93</v>
      </c>
      <c r="AB30" s="51"/>
    </row>
    <row r="31" spans="1:28" ht="23.25" customHeight="1" thickBot="1">
      <c r="A31" s="62">
        <v>11</v>
      </c>
      <c r="B31" s="76" t="s">
        <v>84</v>
      </c>
      <c r="C31" s="70" t="s">
        <v>59</v>
      </c>
      <c r="D31" s="71">
        <v>15</v>
      </c>
      <c r="E31" s="72">
        <f aca="true" t="shared" si="11" ref="E31:E39">D31*6</f>
        <v>90</v>
      </c>
      <c r="F31" s="71">
        <v>5</v>
      </c>
      <c r="G31" s="72">
        <f aca="true" t="shared" si="12" ref="G31:G39">F31*3</f>
        <v>15</v>
      </c>
      <c r="H31" s="71"/>
      <c r="I31" s="72">
        <f aca="true" t="shared" si="13" ref="I31:I39">IF(H31&gt;5,10+(H31-5)*3,H31*2)</f>
        <v>0</v>
      </c>
      <c r="J31" s="62"/>
      <c r="K31" s="73">
        <v>12</v>
      </c>
      <c r="L31" s="71"/>
      <c r="M31" s="72">
        <f aca="true" t="shared" si="14" ref="M31:M39">L31*5</f>
        <v>0</v>
      </c>
      <c r="N31" s="71"/>
      <c r="O31" s="72">
        <f aca="true" t="shared" si="15" ref="O31:O39">N31*3</f>
        <v>0</v>
      </c>
      <c r="P31" s="71"/>
      <c r="Q31" s="72">
        <f aca="true" t="shared" si="16" ref="Q31:Q39">P31*1</f>
        <v>0</v>
      </c>
      <c r="R31" s="71">
        <v>2</v>
      </c>
      <c r="S31" s="72">
        <f aca="true" t="shared" si="17" ref="S31:S39">R31*5</f>
        <v>10</v>
      </c>
      <c r="T31" s="71"/>
      <c r="U31" s="72">
        <f aca="true" t="shared" si="18" ref="U31:U39">T31*5</f>
        <v>0</v>
      </c>
      <c r="V31" s="71"/>
      <c r="W31" s="72">
        <f aca="true" t="shared" si="19" ref="W31:W39">V31*1</f>
        <v>0</v>
      </c>
      <c r="X31" s="71"/>
      <c r="Y31" s="72">
        <f aca="true" t="shared" si="20" ref="Y31:Y39">X31*3</f>
        <v>0</v>
      </c>
      <c r="Z31" s="74">
        <f aca="true" t="shared" si="21" ref="Z31:Z39">E31+G31+I31+J31+K31+M31+O31+Q31+S31+U31+W31+Y31</f>
        <v>127</v>
      </c>
      <c r="AA31" s="62" t="s">
        <v>143</v>
      </c>
      <c r="AB31" s="128"/>
    </row>
    <row r="32" spans="1:28" ht="23.25" thickBot="1">
      <c r="A32" s="62">
        <v>12</v>
      </c>
      <c r="B32" s="106" t="s">
        <v>77</v>
      </c>
      <c r="C32" s="94" t="s">
        <v>59</v>
      </c>
      <c r="D32" s="96">
        <v>15</v>
      </c>
      <c r="E32" s="97">
        <f t="shared" si="11"/>
        <v>90</v>
      </c>
      <c r="F32" s="96">
        <v>5</v>
      </c>
      <c r="G32" s="97">
        <f t="shared" si="12"/>
        <v>15</v>
      </c>
      <c r="H32" s="96"/>
      <c r="I32" s="97">
        <f t="shared" si="13"/>
        <v>0</v>
      </c>
      <c r="J32" s="95"/>
      <c r="K32" s="95">
        <v>12</v>
      </c>
      <c r="L32" s="96"/>
      <c r="M32" s="97">
        <f t="shared" si="14"/>
        <v>0</v>
      </c>
      <c r="N32" s="96"/>
      <c r="O32" s="97">
        <f t="shared" si="15"/>
        <v>0</v>
      </c>
      <c r="P32" s="96"/>
      <c r="Q32" s="97">
        <f t="shared" si="16"/>
        <v>0</v>
      </c>
      <c r="R32" s="96"/>
      <c r="S32" s="97">
        <f t="shared" si="17"/>
        <v>0</v>
      </c>
      <c r="T32" s="96"/>
      <c r="U32" s="97">
        <f t="shared" si="18"/>
        <v>0</v>
      </c>
      <c r="V32" s="96"/>
      <c r="W32" s="97">
        <f t="shared" si="19"/>
        <v>0</v>
      </c>
      <c r="X32" s="96"/>
      <c r="Y32" s="97">
        <f t="shared" si="20"/>
        <v>0</v>
      </c>
      <c r="Z32" s="107">
        <f t="shared" si="21"/>
        <v>117</v>
      </c>
      <c r="AA32" s="62" t="s">
        <v>143</v>
      </c>
      <c r="AB32" s="51"/>
    </row>
    <row r="33" spans="1:28" ht="23.25" thickBot="1">
      <c r="A33" s="62">
        <v>13</v>
      </c>
      <c r="B33" s="76" t="s">
        <v>99</v>
      </c>
      <c r="C33" s="62" t="s">
        <v>59</v>
      </c>
      <c r="D33" s="71">
        <v>15</v>
      </c>
      <c r="E33" s="75">
        <f t="shared" si="11"/>
        <v>90</v>
      </c>
      <c r="F33" s="71">
        <v>3</v>
      </c>
      <c r="G33" s="75">
        <f t="shared" si="12"/>
        <v>9</v>
      </c>
      <c r="H33" s="71"/>
      <c r="I33" s="75">
        <f t="shared" si="13"/>
        <v>0</v>
      </c>
      <c r="J33" s="76"/>
      <c r="K33" s="76">
        <v>12</v>
      </c>
      <c r="L33" s="71"/>
      <c r="M33" s="75">
        <f t="shared" si="14"/>
        <v>0</v>
      </c>
      <c r="N33" s="71"/>
      <c r="O33" s="75">
        <f t="shared" si="15"/>
        <v>0</v>
      </c>
      <c r="P33" s="71"/>
      <c r="Q33" s="75">
        <f t="shared" si="16"/>
        <v>0</v>
      </c>
      <c r="R33" s="71">
        <v>1</v>
      </c>
      <c r="S33" s="75">
        <f t="shared" si="17"/>
        <v>5</v>
      </c>
      <c r="T33" s="71"/>
      <c r="U33" s="75">
        <f t="shared" si="18"/>
        <v>0</v>
      </c>
      <c r="V33" s="71"/>
      <c r="W33" s="75">
        <f t="shared" si="19"/>
        <v>0</v>
      </c>
      <c r="X33" s="71"/>
      <c r="Y33" s="75">
        <f t="shared" si="20"/>
        <v>0</v>
      </c>
      <c r="Z33" s="86">
        <f t="shared" si="21"/>
        <v>116</v>
      </c>
      <c r="AA33" s="62" t="s">
        <v>139</v>
      </c>
      <c r="AB33" s="128"/>
    </row>
    <row r="34" spans="1:28" ht="23.25" thickBot="1">
      <c r="A34" s="62">
        <v>14</v>
      </c>
      <c r="B34" s="95" t="s">
        <v>29</v>
      </c>
      <c r="C34" s="94" t="s">
        <v>59</v>
      </c>
      <c r="D34" s="96">
        <v>3</v>
      </c>
      <c r="E34" s="119">
        <f t="shared" si="11"/>
        <v>18</v>
      </c>
      <c r="F34" s="96">
        <v>9</v>
      </c>
      <c r="G34" s="119">
        <f t="shared" si="12"/>
        <v>27</v>
      </c>
      <c r="H34" s="96"/>
      <c r="I34" s="119">
        <f t="shared" si="13"/>
        <v>0</v>
      </c>
      <c r="J34" s="94"/>
      <c r="K34" s="94"/>
      <c r="L34" s="96"/>
      <c r="M34" s="119">
        <f t="shared" si="14"/>
        <v>0</v>
      </c>
      <c r="N34" s="96"/>
      <c r="O34" s="119">
        <f t="shared" si="15"/>
        <v>0</v>
      </c>
      <c r="P34" s="96"/>
      <c r="Q34" s="119">
        <f t="shared" si="16"/>
        <v>0</v>
      </c>
      <c r="R34" s="96">
        <v>3</v>
      </c>
      <c r="S34" s="119">
        <f t="shared" si="17"/>
        <v>15</v>
      </c>
      <c r="T34" s="96"/>
      <c r="U34" s="119">
        <f t="shared" si="18"/>
        <v>0</v>
      </c>
      <c r="V34" s="96"/>
      <c r="W34" s="119">
        <f t="shared" si="19"/>
        <v>0</v>
      </c>
      <c r="X34" s="96"/>
      <c r="Y34" s="119">
        <f t="shared" si="20"/>
        <v>0</v>
      </c>
      <c r="Z34" s="99">
        <f t="shared" si="21"/>
        <v>60</v>
      </c>
      <c r="AA34" s="62" t="s">
        <v>148</v>
      </c>
      <c r="AB34" s="128"/>
    </row>
    <row r="35" spans="1:28" ht="23.25" thickBot="1">
      <c r="A35" s="62">
        <v>15</v>
      </c>
      <c r="B35" s="95" t="s">
        <v>28</v>
      </c>
      <c r="C35" s="94" t="s">
        <v>59</v>
      </c>
      <c r="D35" s="96">
        <v>8</v>
      </c>
      <c r="E35" s="119">
        <f t="shared" si="11"/>
        <v>48</v>
      </c>
      <c r="F35" s="96">
        <v>2</v>
      </c>
      <c r="G35" s="119">
        <f t="shared" si="12"/>
        <v>6</v>
      </c>
      <c r="H35" s="96"/>
      <c r="I35" s="119">
        <f t="shared" si="13"/>
        <v>0</v>
      </c>
      <c r="J35" s="94"/>
      <c r="K35" s="94"/>
      <c r="L35" s="96"/>
      <c r="M35" s="119">
        <f t="shared" si="14"/>
        <v>0</v>
      </c>
      <c r="N35" s="96"/>
      <c r="O35" s="119">
        <f t="shared" si="15"/>
        <v>0</v>
      </c>
      <c r="P35" s="96"/>
      <c r="Q35" s="119">
        <f t="shared" si="16"/>
        <v>0</v>
      </c>
      <c r="R35" s="96"/>
      <c r="S35" s="119">
        <f t="shared" si="17"/>
        <v>0</v>
      </c>
      <c r="T35" s="96"/>
      <c r="U35" s="119">
        <f t="shared" si="18"/>
        <v>0</v>
      </c>
      <c r="V35" s="96"/>
      <c r="W35" s="119">
        <f t="shared" si="19"/>
        <v>0</v>
      </c>
      <c r="X35" s="96"/>
      <c r="Y35" s="119">
        <f t="shared" si="20"/>
        <v>0</v>
      </c>
      <c r="Z35" s="99">
        <f t="shared" si="21"/>
        <v>54</v>
      </c>
      <c r="AA35" s="62" t="s">
        <v>150</v>
      </c>
      <c r="AB35" s="51"/>
    </row>
    <row r="36" spans="1:28" ht="23.25" thickBot="1">
      <c r="A36" s="62">
        <v>16</v>
      </c>
      <c r="B36" s="77" t="s">
        <v>61</v>
      </c>
      <c r="C36" s="62" t="s">
        <v>59</v>
      </c>
      <c r="D36" s="71">
        <v>3</v>
      </c>
      <c r="E36" s="75">
        <f t="shared" si="11"/>
        <v>18</v>
      </c>
      <c r="F36" s="71">
        <v>6</v>
      </c>
      <c r="G36" s="75">
        <f t="shared" si="12"/>
        <v>18</v>
      </c>
      <c r="H36" s="71"/>
      <c r="I36" s="75">
        <f t="shared" si="13"/>
        <v>0</v>
      </c>
      <c r="J36" s="76"/>
      <c r="K36" s="76"/>
      <c r="L36" s="71"/>
      <c r="M36" s="75">
        <f t="shared" si="14"/>
        <v>0</v>
      </c>
      <c r="N36" s="71">
        <v>0</v>
      </c>
      <c r="O36" s="75">
        <f t="shared" si="15"/>
        <v>0</v>
      </c>
      <c r="P36" s="71"/>
      <c r="Q36" s="75">
        <f t="shared" si="16"/>
        <v>0</v>
      </c>
      <c r="R36" s="71">
        <v>2</v>
      </c>
      <c r="S36" s="75">
        <f t="shared" si="17"/>
        <v>10</v>
      </c>
      <c r="T36" s="71"/>
      <c r="U36" s="75">
        <f t="shared" si="18"/>
        <v>0</v>
      </c>
      <c r="V36" s="71"/>
      <c r="W36" s="75">
        <f t="shared" si="19"/>
        <v>0</v>
      </c>
      <c r="X36" s="71"/>
      <c r="Y36" s="75">
        <f t="shared" si="20"/>
        <v>0</v>
      </c>
      <c r="Z36" s="74">
        <f t="shared" si="21"/>
        <v>46</v>
      </c>
      <c r="AA36" s="62" t="s">
        <v>139</v>
      </c>
      <c r="AB36" s="51"/>
    </row>
    <row r="37" spans="1:28" ht="23.25" thickBot="1">
      <c r="A37" s="62">
        <v>17</v>
      </c>
      <c r="B37" s="77" t="s">
        <v>110</v>
      </c>
      <c r="C37" s="62" t="s">
        <v>59</v>
      </c>
      <c r="D37" s="71">
        <v>1</v>
      </c>
      <c r="E37" s="75">
        <f t="shared" si="11"/>
        <v>6</v>
      </c>
      <c r="F37" s="71">
        <v>8</v>
      </c>
      <c r="G37" s="75">
        <f t="shared" si="12"/>
        <v>24</v>
      </c>
      <c r="H37" s="71"/>
      <c r="I37" s="75">
        <f t="shared" si="13"/>
        <v>0</v>
      </c>
      <c r="J37" s="76"/>
      <c r="K37" s="76"/>
      <c r="L37" s="71"/>
      <c r="M37" s="75">
        <f t="shared" si="14"/>
        <v>0</v>
      </c>
      <c r="N37" s="71"/>
      <c r="O37" s="75">
        <f t="shared" si="15"/>
        <v>0</v>
      </c>
      <c r="P37" s="71">
        <v>5</v>
      </c>
      <c r="Q37" s="75">
        <f t="shared" si="16"/>
        <v>5</v>
      </c>
      <c r="R37" s="71">
        <v>1</v>
      </c>
      <c r="S37" s="75">
        <f t="shared" si="17"/>
        <v>5</v>
      </c>
      <c r="T37" s="71"/>
      <c r="U37" s="75">
        <f t="shared" si="18"/>
        <v>0</v>
      </c>
      <c r="V37" s="71"/>
      <c r="W37" s="75">
        <f t="shared" si="19"/>
        <v>0</v>
      </c>
      <c r="X37" s="71"/>
      <c r="Y37" s="75">
        <f t="shared" si="20"/>
        <v>0</v>
      </c>
      <c r="Z37" s="74">
        <f t="shared" si="21"/>
        <v>40</v>
      </c>
      <c r="AA37" s="62" t="s">
        <v>139</v>
      </c>
      <c r="AB37" s="51"/>
    </row>
    <row r="38" spans="1:28" ht="23.25" thickBot="1">
      <c r="A38" s="62">
        <v>18</v>
      </c>
      <c r="B38" s="76" t="s">
        <v>101</v>
      </c>
      <c r="C38" s="70" t="s">
        <v>59</v>
      </c>
      <c r="D38" s="71">
        <v>2</v>
      </c>
      <c r="E38" s="75">
        <f t="shared" si="11"/>
        <v>12</v>
      </c>
      <c r="F38" s="71">
        <v>6</v>
      </c>
      <c r="G38" s="75">
        <f t="shared" si="12"/>
        <v>18</v>
      </c>
      <c r="H38" s="71"/>
      <c r="I38" s="75">
        <f t="shared" si="13"/>
        <v>0</v>
      </c>
      <c r="J38" s="76"/>
      <c r="K38" s="69"/>
      <c r="L38" s="71"/>
      <c r="M38" s="75">
        <f t="shared" si="14"/>
        <v>0</v>
      </c>
      <c r="N38" s="71"/>
      <c r="O38" s="75">
        <f t="shared" si="15"/>
        <v>0</v>
      </c>
      <c r="P38" s="71">
        <v>2</v>
      </c>
      <c r="Q38" s="75">
        <f t="shared" si="16"/>
        <v>2</v>
      </c>
      <c r="R38" s="71">
        <v>1</v>
      </c>
      <c r="S38" s="75">
        <f t="shared" si="17"/>
        <v>5</v>
      </c>
      <c r="T38" s="71"/>
      <c r="U38" s="75">
        <f t="shared" si="18"/>
        <v>0</v>
      </c>
      <c r="V38" s="71"/>
      <c r="W38" s="75">
        <f t="shared" si="19"/>
        <v>0</v>
      </c>
      <c r="X38" s="71"/>
      <c r="Y38" s="75">
        <f t="shared" si="20"/>
        <v>0</v>
      </c>
      <c r="Z38" s="74">
        <f t="shared" si="21"/>
        <v>37</v>
      </c>
      <c r="AA38" s="62" t="s">
        <v>139</v>
      </c>
      <c r="AB38" s="51"/>
    </row>
    <row r="39" spans="1:28" ht="23.25" thickBot="1">
      <c r="A39" s="62">
        <v>19</v>
      </c>
      <c r="B39" s="116" t="s">
        <v>97</v>
      </c>
      <c r="C39" s="117" t="s">
        <v>59</v>
      </c>
      <c r="D39" s="71">
        <v>3</v>
      </c>
      <c r="E39" s="75">
        <f t="shared" si="11"/>
        <v>18</v>
      </c>
      <c r="F39" s="71">
        <v>4</v>
      </c>
      <c r="G39" s="75">
        <f t="shared" si="12"/>
        <v>12</v>
      </c>
      <c r="H39" s="71"/>
      <c r="I39" s="75">
        <f t="shared" si="13"/>
        <v>0</v>
      </c>
      <c r="J39" s="76"/>
      <c r="K39" s="69">
        <v>0</v>
      </c>
      <c r="L39" s="71"/>
      <c r="M39" s="75">
        <f t="shared" si="14"/>
        <v>0</v>
      </c>
      <c r="N39" s="71"/>
      <c r="O39" s="75">
        <f t="shared" si="15"/>
        <v>0</v>
      </c>
      <c r="P39" s="71"/>
      <c r="Q39" s="75">
        <f t="shared" si="16"/>
        <v>0</v>
      </c>
      <c r="R39" s="71">
        <v>1</v>
      </c>
      <c r="S39" s="75">
        <f t="shared" si="17"/>
        <v>5</v>
      </c>
      <c r="T39" s="71"/>
      <c r="U39" s="75">
        <f t="shared" si="18"/>
        <v>0</v>
      </c>
      <c r="V39" s="71"/>
      <c r="W39" s="75">
        <f t="shared" si="19"/>
        <v>0</v>
      </c>
      <c r="X39" s="71"/>
      <c r="Y39" s="75">
        <f t="shared" si="20"/>
        <v>0</v>
      </c>
      <c r="Z39" s="74">
        <f t="shared" si="21"/>
        <v>35</v>
      </c>
      <c r="AA39" s="62" t="s">
        <v>143</v>
      </c>
      <c r="AB39" s="128"/>
    </row>
    <row r="40" spans="1:28" ht="12.75">
      <c r="A40" s="51"/>
      <c r="B40" s="51" t="s">
        <v>64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ht="12.75">
      <c r="A41" s="51"/>
      <c r="B41" s="51" t="s">
        <v>131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ht="12.75">
      <c r="B42" s="51" t="s">
        <v>159</v>
      </c>
    </row>
    <row r="43" ht="12.75">
      <c r="B43" s="51" t="s">
        <v>160</v>
      </c>
    </row>
  </sheetData>
  <sheetProtection/>
  <mergeCells count="3">
    <mergeCell ref="B9:Z9"/>
    <mergeCell ref="B29:Z29"/>
    <mergeCell ref="B26:Z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B13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2.7109375" style="0" bestFit="1" customWidth="1"/>
    <col min="2" max="2" width="18.281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6"/>
      <c r="AB1" s="26"/>
    </row>
    <row r="2" spans="1:28" ht="15.75" thickBot="1">
      <c r="A2" s="6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51"/>
      <c r="AB2" s="51"/>
    </row>
    <row r="3" spans="1:28" ht="199.5" customHeight="1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76" t="s">
        <v>33</v>
      </c>
      <c r="C4" s="62" t="s">
        <v>59</v>
      </c>
      <c r="D4" s="71">
        <v>10</v>
      </c>
      <c r="E4" s="75">
        <f>D4*6</f>
        <v>60</v>
      </c>
      <c r="F4" s="71">
        <v>9</v>
      </c>
      <c r="G4" s="75">
        <f>F4*3</f>
        <v>27</v>
      </c>
      <c r="H4" s="71">
        <v>3</v>
      </c>
      <c r="I4" s="75">
        <f>IF(H4&gt;5,10+(H4-5)*3,H4*2)</f>
        <v>6</v>
      </c>
      <c r="J4" s="76"/>
      <c r="K4" s="76">
        <v>12</v>
      </c>
      <c r="L4" s="71"/>
      <c r="M4" s="75">
        <f>L4*5</f>
        <v>0</v>
      </c>
      <c r="N4" s="71"/>
      <c r="O4" s="75">
        <f>N4*3</f>
        <v>0</v>
      </c>
      <c r="P4" s="71"/>
      <c r="Q4" s="75">
        <f>P4*1</f>
        <v>0</v>
      </c>
      <c r="R4" s="71">
        <v>4</v>
      </c>
      <c r="S4" s="75">
        <f>R4*5</f>
        <v>20</v>
      </c>
      <c r="T4" s="71"/>
      <c r="U4" s="75">
        <f>T4*5</f>
        <v>0</v>
      </c>
      <c r="V4" s="71"/>
      <c r="W4" s="75">
        <f>V4*1</f>
        <v>0</v>
      </c>
      <c r="X4" s="71">
        <v>3</v>
      </c>
      <c r="Y4" s="75">
        <f>X4*3</f>
        <v>9</v>
      </c>
      <c r="Z4" s="86">
        <f>E4+G4+I4+J4+K4+M4+O4+Q4+S4+U4+W4+Y4</f>
        <v>134</v>
      </c>
      <c r="AA4" s="62" t="s">
        <v>140</v>
      </c>
      <c r="AB4" s="62" t="s">
        <v>139</v>
      </c>
    </row>
    <row r="5" spans="1:28" ht="23.25" thickBot="1">
      <c r="A5" s="62">
        <v>2</v>
      </c>
      <c r="B5" s="76" t="s">
        <v>72</v>
      </c>
      <c r="C5" s="62" t="s">
        <v>59</v>
      </c>
      <c r="D5" s="71">
        <v>8</v>
      </c>
      <c r="E5" s="75">
        <f>D5*6</f>
        <v>48</v>
      </c>
      <c r="F5" s="71">
        <v>5</v>
      </c>
      <c r="G5" s="75">
        <f>F5*3</f>
        <v>15</v>
      </c>
      <c r="H5" s="71">
        <v>7</v>
      </c>
      <c r="I5" s="75">
        <f>IF(H5&gt;5,10+(H5-5)*3,H5*2)</f>
        <v>16</v>
      </c>
      <c r="J5" s="76"/>
      <c r="K5" s="76">
        <v>12</v>
      </c>
      <c r="L5" s="71"/>
      <c r="M5" s="75">
        <f>L5*5</f>
        <v>0</v>
      </c>
      <c r="N5" s="71"/>
      <c r="O5" s="75">
        <f>N5*3</f>
        <v>0</v>
      </c>
      <c r="P5" s="71"/>
      <c r="Q5" s="75">
        <f>P5*1</f>
        <v>0</v>
      </c>
      <c r="R5" s="71"/>
      <c r="S5" s="75">
        <f>R5*5</f>
        <v>0</v>
      </c>
      <c r="T5" s="71"/>
      <c r="U5" s="75">
        <f>T5*5</f>
        <v>0</v>
      </c>
      <c r="V5" s="71"/>
      <c r="W5" s="75">
        <f>V5*1</f>
        <v>0</v>
      </c>
      <c r="X5" s="71">
        <v>1</v>
      </c>
      <c r="Y5" s="75">
        <f>X5*3</f>
        <v>3</v>
      </c>
      <c r="Z5" s="86">
        <f>E5+G5+I5+J5+K5+M5+O5+Q5+S5+U5+W5+Y5</f>
        <v>94</v>
      </c>
      <c r="AA5" s="62" t="s">
        <v>141</v>
      </c>
      <c r="AB5" s="62" t="s">
        <v>142</v>
      </c>
    </row>
    <row r="6" spans="1:28" ht="12.75">
      <c r="A6" s="51"/>
      <c r="B6" s="51" t="s">
        <v>64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ht="12.75">
      <c r="B7" s="51" t="s">
        <v>131</v>
      </c>
    </row>
    <row r="10" spans="1:26" ht="30" customHeight="1">
      <c r="A10" s="4" t="s">
        <v>74</v>
      </c>
      <c r="B10" s="145" t="s">
        <v>87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3" spans="1:26" ht="15">
      <c r="A13" s="63" t="s">
        <v>154</v>
      </c>
      <c r="B13" s="143" t="s">
        <v>153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</sheetData>
  <sheetProtection/>
  <mergeCells count="2">
    <mergeCell ref="B10:Z10"/>
    <mergeCell ref="B13:Z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AC28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27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29"/>
    </row>
    <row r="2" spans="1:28" ht="15.75" thickBot="1">
      <c r="A2" s="63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0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130</v>
      </c>
      <c r="AB3" s="59" t="s">
        <v>93</v>
      </c>
    </row>
    <row r="4" spans="1:28" ht="23.25" thickBot="1">
      <c r="A4" s="62">
        <v>1</v>
      </c>
      <c r="B4" s="76" t="s">
        <v>56</v>
      </c>
      <c r="C4" s="62" t="s">
        <v>59</v>
      </c>
      <c r="D4" s="71">
        <v>3</v>
      </c>
      <c r="E4" s="75">
        <f>D4*6</f>
        <v>18</v>
      </c>
      <c r="F4" s="71">
        <v>3</v>
      </c>
      <c r="G4" s="75">
        <f>F4*3</f>
        <v>9</v>
      </c>
      <c r="H4" s="71"/>
      <c r="I4" s="75">
        <f>IF(H4&gt;5,10+(H4-5)*3,H4*2)</f>
        <v>0</v>
      </c>
      <c r="J4" s="76"/>
      <c r="K4" s="76"/>
      <c r="L4" s="71"/>
      <c r="M4" s="75">
        <f>L4*5</f>
        <v>0</v>
      </c>
      <c r="N4" s="71"/>
      <c r="O4" s="75">
        <f>N4*3</f>
        <v>0</v>
      </c>
      <c r="P4" s="71"/>
      <c r="Q4" s="75">
        <f>P4*1</f>
        <v>0</v>
      </c>
      <c r="R4" s="71">
        <v>2</v>
      </c>
      <c r="S4" s="75">
        <f>R4*5</f>
        <v>10</v>
      </c>
      <c r="T4" s="71"/>
      <c r="U4" s="75">
        <f>T4*5</f>
        <v>0</v>
      </c>
      <c r="V4" s="71"/>
      <c r="W4" s="75">
        <f>V4*1</f>
        <v>0</v>
      </c>
      <c r="X4" s="71">
        <v>4</v>
      </c>
      <c r="Y4" s="75">
        <f>X4*3</f>
        <v>12</v>
      </c>
      <c r="Z4" s="86">
        <f>E4+G4+I4+J4+K4+M4+O4+Q4+S4+U4+W4+Y4</f>
        <v>49</v>
      </c>
      <c r="AA4" s="62" t="s">
        <v>140</v>
      </c>
      <c r="AB4" s="62" t="s">
        <v>134</v>
      </c>
    </row>
    <row r="5" spans="1:28" ht="12.75">
      <c r="A5" s="51"/>
      <c r="B5" s="51" t="s">
        <v>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2.75">
      <c r="A6" s="51"/>
      <c r="B6" s="51" t="s">
        <v>131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 thickBot="1">
      <c r="A8" s="61" t="s">
        <v>73</v>
      </c>
      <c r="B8" s="142" t="s">
        <v>76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51"/>
      <c r="AB8" s="51"/>
    </row>
    <row r="9" spans="1:29" ht="180" thickBot="1">
      <c r="A9" s="62" t="s">
        <v>0</v>
      </c>
      <c r="B9" s="62" t="s">
        <v>1</v>
      </c>
      <c r="C9" s="62" t="s">
        <v>63</v>
      </c>
      <c r="D9" s="92" t="s">
        <v>3</v>
      </c>
      <c r="E9" s="88" t="s">
        <v>2</v>
      </c>
      <c r="F9" s="92" t="s">
        <v>4</v>
      </c>
      <c r="G9" s="88" t="s">
        <v>5</v>
      </c>
      <c r="H9" s="92" t="s">
        <v>6</v>
      </c>
      <c r="I9" s="88" t="s">
        <v>9</v>
      </c>
      <c r="J9" s="67" t="s">
        <v>88</v>
      </c>
      <c r="K9" s="67" t="s">
        <v>157</v>
      </c>
      <c r="L9" s="92" t="s">
        <v>8</v>
      </c>
      <c r="M9" s="88" t="s">
        <v>10</v>
      </c>
      <c r="N9" s="92" t="s">
        <v>12</v>
      </c>
      <c r="O9" s="88" t="s">
        <v>11</v>
      </c>
      <c r="P9" s="92" t="s">
        <v>13</v>
      </c>
      <c r="Q9" s="88" t="s">
        <v>14</v>
      </c>
      <c r="R9" s="92" t="s">
        <v>15</v>
      </c>
      <c r="S9" s="88" t="s">
        <v>24</v>
      </c>
      <c r="T9" s="92" t="s">
        <v>16</v>
      </c>
      <c r="U9" s="88" t="s">
        <v>17</v>
      </c>
      <c r="V9" s="92" t="s">
        <v>18</v>
      </c>
      <c r="W9" s="88" t="s">
        <v>19</v>
      </c>
      <c r="X9" s="92" t="s">
        <v>20</v>
      </c>
      <c r="Y9" s="88" t="s">
        <v>21</v>
      </c>
      <c r="Z9" s="89" t="s">
        <v>22</v>
      </c>
      <c r="AA9" s="59" t="s">
        <v>93</v>
      </c>
      <c r="AB9" s="140"/>
      <c r="AC9" s="141"/>
    </row>
    <row r="10" spans="1:29" ht="23.25" thickBot="1">
      <c r="A10" s="62">
        <v>2</v>
      </c>
      <c r="B10" s="76" t="s">
        <v>79</v>
      </c>
      <c r="C10" s="62" t="s">
        <v>59</v>
      </c>
      <c r="D10" s="71">
        <v>15</v>
      </c>
      <c r="E10" s="75">
        <f>D10*6</f>
        <v>90</v>
      </c>
      <c r="F10" s="71">
        <v>8</v>
      </c>
      <c r="G10" s="75">
        <f>F10*3</f>
        <v>24</v>
      </c>
      <c r="H10" s="71">
        <v>3</v>
      </c>
      <c r="I10" s="75">
        <f>IF(H10&gt;5,10+(H10-5)*3,H10*2)</f>
        <v>6</v>
      </c>
      <c r="J10" s="76">
        <v>10</v>
      </c>
      <c r="K10" s="76"/>
      <c r="L10" s="71"/>
      <c r="M10" s="75">
        <f>L10*5</f>
        <v>0</v>
      </c>
      <c r="N10" s="71"/>
      <c r="O10" s="75">
        <f>N10*3</f>
        <v>0</v>
      </c>
      <c r="P10" s="71"/>
      <c r="Q10" s="75">
        <f>P10*1</f>
        <v>0</v>
      </c>
      <c r="R10" s="71"/>
      <c r="S10" s="75">
        <f>R10*5</f>
        <v>0</v>
      </c>
      <c r="T10" s="71"/>
      <c r="U10" s="75">
        <f>T10*5</f>
        <v>0</v>
      </c>
      <c r="V10" s="71"/>
      <c r="W10" s="75">
        <f>V10*1</f>
        <v>0</v>
      </c>
      <c r="X10" s="71">
        <v>1</v>
      </c>
      <c r="Y10" s="75">
        <f>X10*3</f>
        <v>3</v>
      </c>
      <c r="Z10" s="86">
        <f>E10+G10+I10+J10+K10+M10+O10+Q10+S10+U10+W10+Y10</f>
        <v>133</v>
      </c>
      <c r="AA10" s="62" t="s">
        <v>132</v>
      </c>
      <c r="AB10" s="50"/>
      <c r="AC10" s="141"/>
    </row>
    <row r="11" spans="1:28" ht="12.75">
      <c r="A11" s="51"/>
      <c r="B11" s="51" t="s">
        <v>64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12.75">
      <c r="A12" s="51"/>
      <c r="B12" s="51" t="s">
        <v>131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5">
      <c r="A14" s="61" t="s">
        <v>75</v>
      </c>
      <c r="B14" s="63" t="s">
        <v>161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2"/>
      <c r="AA14" s="51"/>
      <c r="AB14" s="51"/>
    </row>
    <row r="15" spans="1:28" ht="15">
      <c r="A15" s="50"/>
      <c r="B15" s="63" t="s">
        <v>162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2"/>
      <c r="AA15" s="51"/>
      <c r="AB15" s="51"/>
    </row>
    <row r="16" spans="1:28" ht="15">
      <c r="A16" s="50"/>
      <c r="B16" s="63" t="s">
        <v>163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51"/>
      <c r="AB16" s="51"/>
    </row>
    <row r="17" spans="1:28" ht="12.75">
      <c r="A17" s="50"/>
      <c r="B17" s="5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2"/>
      <c r="AA17" s="51"/>
      <c r="AB17" s="51"/>
    </row>
    <row r="18" spans="1:28" ht="15">
      <c r="A18" s="61" t="s">
        <v>74</v>
      </c>
      <c r="B18" s="142" t="s">
        <v>164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51"/>
      <c r="AB18" s="51"/>
    </row>
    <row r="19" spans="1:28" ht="15">
      <c r="A19" s="51"/>
      <c r="B19" s="63" t="s">
        <v>165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9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5.75" customHeight="1" thickBot="1">
      <c r="A21" s="63" t="s">
        <v>154</v>
      </c>
      <c r="B21" s="143" t="s">
        <v>153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51"/>
      <c r="AB21" s="51"/>
    </row>
    <row r="22" spans="1:28" ht="180" thickBot="1">
      <c r="A22" s="62" t="s">
        <v>0</v>
      </c>
      <c r="B22" s="62" t="s">
        <v>1</v>
      </c>
      <c r="C22" s="62" t="s">
        <v>63</v>
      </c>
      <c r="D22" s="92" t="s">
        <v>3</v>
      </c>
      <c r="E22" s="88" t="s">
        <v>2</v>
      </c>
      <c r="F22" s="92" t="s">
        <v>4</v>
      </c>
      <c r="G22" s="88" t="s">
        <v>5</v>
      </c>
      <c r="H22" s="92" t="s">
        <v>6</v>
      </c>
      <c r="I22" s="88" t="s">
        <v>9</v>
      </c>
      <c r="J22" s="93" t="s">
        <v>31</v>
      </c>
      <c r="K22" s="67" t="s">
        <v>157</v>
      </c>
      <c r="L22" s="92" t="s">
        <v>8</v>
      </c>
      <c r="M22" s="88" t="s">
        <v>10</v>
      </c>
      <c r="N22" s="92" t="s">
        <v>12</v>
      </c>
      <c r="O22" s="88" t="s">
        <v>11</v>
      </c>
      <c r="P22" s="92" t="s">
        <v>13</v>
      </c>
      <c r="Q22" s="88" t="s">
        <v>14</v>
      </c>
      <c r="R22" s="92" t="s">
        <v>15</v>
      </c>
      <c r="S22" s="88" t="s">
        <v>24</v>
      </c>
      <c r="T22" s="92" t="s">
        <v>16</v>
      </c>
      <c r="U22" s="88" t="s">
        <v>17</v>
      </c>
      <c r="V22" s="92" t="s">
        <v>18</v>
      </c>
      <c r="W22" s="88" t="s">
        <v>19</v>
      </c>
      <c r="X22" s="92" t="s">
        <v>20</v>
      </c>
      <c r="Y22" s="88" t="s">
        <v>21</v>
      </c>
      <c r="Z22" s="89" t="s">
        <v>22</v>
      </c>
      <c r="AA22" s="59" t="s">
        <v>93</v>
      </c>
      <c r="AB22" s="51"/>
    </row>
    <row r="23" spans="1:28" ht="23.25" thickBot="1">
      <c r="A23" s="62">
        <v>3</v>
      </c>
      <c r="B23" s="95" t="s">
        <v>77</v>
      </c>
      <c r="C23" s="94" t="s">
        <v>59</v>
      </c>
      <c r="D23" s="96">
        <v>15</v>
      </c>
      <c r="E23" s="97">
        <f>D23*6</f>
        <v>90</v>
      </c>
      <c r="F23" s="96">
        <v>5</v>
      </c>
      <c r="G23" s="97">
        <f>F23*3</f>
        <v>15</v>
      </c>
      <c r="H23" s="96"/>
      <c r="I23" s="97">
        <f>IF(H23&gt;5,10+(H23-5)*3,H23*2)</f>
        <v>0</v>
      </c>
      <c r="J23" s="95"/>
      <c r="K23" s="95">
        <v>12</v>
      </c>
      <c r="L23" s="96"/>
      <c r="M23" s="97">
        <f>L23*5</f>
        <v>0</v>
      </c>
      <c r="N23" s="96"/>
      <c r="O23" s="97">
        <f>N23*3</f>
        <v>0</v>
      </c>
      <c r="P23" s="96"/>
      <c r="Q23" s="97">
        <f>P23*1</f>
        <v>0</v>
      </c>
      <c r="R23" s="96"/>
      <c r="S23" s="97">
        <f>R23*5</f>
        <v>0</v>
      </c>
      <c r="T23" s="96"/>
      <c r="U23" s="97">
        <f>T23*5</f>
        <v>0</v>
      </c>
      <c r="V23" s="96"/>
      <c r="W23" s="97">
        <f>V23*1</f>
        <v>0</v>
      </c>
      <c r="X23" s="96"/>
      <c r="Y23" s="97">
        <f>X23*3</f>
        <v>0</v>
      </c>
      <c r="Z23" s="99">
        <f>E23+G23+I23+J23+K23+M23+O23+Q23+S23+U23+W23+Y23</f>
        <v>117</v>
      </c>
      <c r="AA23" s="62" t="s">
        <v>143</v>
      </c>
      <c r="AB23" s="51"/>
    </row>
    <row r="24" spans="1:28" ht="23.25" thickBot="1">
      <c r="A24" s="62">
        <v>4</v>
      </c>
      <c r="B24" s="95" t="s">
        <v>99</v>
      </c>
      <c r="C24" s="94" t="s">
        <v>59</v>
      </c>
      <c r="D24" s="96">
        <v>15</v>
      </c>
      <c r="E24" s="97">
        <f>D24*6</f>
        <v>90</v>
      </c>
      <c r="F24" s="96">
        <v>3</v>
      </c>
      <c r="G24" s="97">
        <f>F24*3</f>
        <v>9</v>
      </c>
      <c r="H24" s="96"/>
      <c r="I24" s="97">
        <f>IF(H24&gt;5,10+(H24-5)*3,H24*2)</f>
        <v>0</v>
      </c>
      <c r="J24" s="95"/>
      <c r="K24" s="95">
        <v>12</v>
      </c>
      <c r="L24" s="96"/>
      <c r="M24" s="97">
        <f>L24*5</f>
        <v>0</v>
      </c>
      <c r="N24" s="96"/>
      <c r="O24" s="97">
        <f>N24*3</f>
        <v>0</v>
      </c>
      <c r="P24" s="96"/>
      <c r="Q24" s="97">
        <f>P24*1</f>
        <v>0</v>
      </c>
      <c r="R24" s="96">
        <v>1</v>
      </c>
      <c r="S24" s="97">
        <f>R24*5</f>
        <v>5</v>
      </c>
      <c r="T24" s="96"/>
      <c r="U24" s="97">
        <f>T24*5</f>
        <v>0</v>
      </c>
      <c r="V24" s="96"/>
      <c r="W24" s="97">
        <f>V24*1</f>
        <v>0</v>
      </c>
      <c r="X24" s="96"/>
      <c r="Y24" s="97">
        <f>X24*3</f>
        <v>0</v>
      </c>
      <c r="Z24" s="99">
        <f>E24+G24+I24+J24+K24+M24+O24+Q24+S24+U24+W24+Y24</f>
        <v>116</v>
      </c>
      <c r="AA24" s="62" t="s">
        <v>139</v>
      </c>
      <c r="AB24" s="128"/>
    </row>
    <row r="25" spans="1:28" ht="12.75">
      <c r="A25" s="51"/>
      <c r="B25" s="51" t="s">
        <v>64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12.75">
      <c r="A26" s="51"/>
      <c r="B26" s="51" t="s">
        <v>131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12.75">
      <c r="A27" s="51"/>
      <c r="B27" s="51" t="s">
        <v>159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2.75">
      <c r="A28" s="51"/>
      <c r="B28" s="51" t="s">
        <v>160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</sheetData>
  <sheetProtection/>
  <mergeCells count="3">
    <mergeCell ref="B21:Z21"/>
    <mergeCell ref="B8:Z8"/>
    <mergeCell ref="B18:Z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7" max="255" man="1"/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B2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4.7109375" style="0" customWidth="1"/>
  </cols>
  <sheetData>
    <row r="1" spans="1:27" ht="37.5">
      <c r="A1" s="47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15.75" customHeight="1" thickBot="1">
      <c r="A2" s="61" t="s">
        <v>73</v>
      </c>
      <c r="B2" s="144" t="s">
        <v>76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1"/>
    </row>
    <row r="3" spans="1:27" ht="180" thickBot="1">
      <c r="A3" s="64" t="s">
        <v>0</v>
      </c>
      <c r="B3" s="64" t="s">
        <v>1</v>
      </c>
      <c r="C3" s="64" t="s">
        <v>63</v>
      </c>
      <c r="D3" s="66" t="s">
        <v>3</v>
      </c>
      <c r="E3" s="58" t="s">
        <v>2</v>
      </c>
      <c r="F3" s="66" t="s">
        <v>4</v>
      </c>
      <c r="G3" s="58" t="s">
        <v>5</v>
      </c>
      <c r="H3" s="66" t="s">
        <v>6</v>
      </c>
      <c r="I3" s="58" t="s">
        <v>9</v>
      </c>
      <c r="J3" s="67" t="s">
        <v>88</v>
      </c>
      <c r="K3" s="67" t="s">
        <v>157</v>
      </c>
      <c r="L3" s="66" t="s">
        <v>8</v>
      </c>
      <c r="M3" s="58" t="s">
        <v>10</v>
      </c>
      <c r="N3" s="66" t="s">
        <v>12</v>
      </c>
      <c r="O3" s="58" t="s">
        <v>11</v>
      </c>
      <c r="P3" s="66" t="s">
        <v>13</v>
      </c>
      <c r="Q3" s="58" t="s">
        <v>14</v>
      </c>
      <c r="R3" s="66" t="s">
        <v>15</v>
      </c>
      <c r="S3" s="58" t="s">
        <v>24</v>
      </c>
      <c r="T3" s="66" t="s">
        <v>16</v>
      </c>
      <c r="U3" s="58" t="s">
        <v>17</v>
      </c>
      <c r="V3" s="66" t="s">
        <v>18</v>
      </c>
      <c r="W3" s="58" t="s">
        <v>19</v>
      </c>
      <c r="X3" s="66" t="s">
        <v>20</v>
      </c>
      <c r="Y3" s="58" t="s">
        <v>21</v>
      </c>
      <c r="Z3" s="59" t="s">
        <v>22</v>
      </c>
      <c r="AA3" s="59" t="s">
        <v>124</v>
      </c>
    </row>
    <row r="4" spans="1:27" ht="23.25" thickBot="1">
      <c r="A4" s="62">
        <v>1</v>
      </c>
      <c r="B4" s="76" t="s">
        <v>114</v>
      </c>
      <c r="C4" s="62" t="s">
        <v>59</v>
      </c>
      <c r="D4" s="71">
        <v>1</v>
      </c>
      <c r="E4" s="72">
        <f>D4*6</f>
        <v>6</v>
      </c>
      <c r="F4" s="71">
        <v>4</v>
      </c>
      <c r="G4" s="72">
        <f>F4*3</f>
        <v>12</v>
      </c>
      <c r="H4" s="71"/>
      <c r="I4" s="72">
        <f>IF(H4&gt;5,10+(H4-5)*3,H4*2)</f>
        <v>0</v>
      </c>
      <c r="J4" s="62"/>
      <c r="K4" s="62"/>
      <c r="L4" s="71"/>
      <c r="M4" s="72">
        <f>L4*5</f>
        <v>0</v>
      </c>
      <c r="N4" s="71"/>
      <c r="O4" s="72">
        <f>N4*3</f>
        <v>0</v>
      </c>
      <c r="P4" s="71">
        <v>1</v>
      </c>
      <c r="Q4" s="72">
        <f>P4*1</f>
        <v>1</v>
      </c>
      <c r="R4" s="71"/>
      <c r="S4" s="72">
        <f>R4*5</f>
        <v>0</v>
      </c>
      <c r="T4" s="71"/>
      <c r="U4" s="72">
        <f>T4*5</f>
        <v>0</v>
      </c>
      <c r="V4" s="71"/>
      <c r="W4" s="72">
        <f>V4*1</f>
        <v>0</v>
      </c>
      <c r="X4" s="71"/>
      <c r="Y4" s="72">
        <f>X4*3</f>
        <v>0</v>
      </c>
      <c r="Z4" s="86">
        <f>E4+G4+I4+J4+K4+M4+O4+Q4+S4+U4+W4+Y4</f>
        <v>19</v>
      </c>
      <c r="AA4" s="62" t="s">
        <v>139</v>
      </c>
    </row>
    <row r="5" spans="2:27" ht="12.75">
      <c r="B5" s="51" t="s">
        <v>64</v>
      </c>
      <c r="AA5" s="51"/>
    </row>
    <row r="6" spans="2:27" ht="12.75">
      <c r="B6" s="51" t="s">
        <v>131</v>
      </c>
      <c r="AA6" s="51"/>
    </row>
    <row r="7" spans="2:27" ht="12.75">
      <c r="B7" s="51"/>
      <c r="AA7" s="51"/>
    </row>
    <row r="8" spans="1:27" ht="15">
      <c r="A8" s="61" t="s">
        <v>75</v>
      </c>
      <c r="B8" s="63" t="s">
        <v>161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2"/>
      <c r="AA8" s="51"/>
    </row>
    <row r="9" spans="1:27" ht="15">
      <c r="A9" s="50"/>
      <c r="B9" s="63" t="s">
        <v>162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2"/>
      <c r="AA9" s="51"/>
    </row>
    <row r="10" spans="1:27" ht="15">
      <c r="A10" s="50"/>
      <c r="B10" s="63" t="s">
        <v>163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2"/>
      <c r="AA10" s="51"/>
    </row>
    <row r="11" spans="1:27" ht="12.75">
      <c r="A11" s="50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2"/>
      <c r="AA11" s="51"/>
    </row>
    <row r="12" spans="1:27" ht="15">
      <c r="A12" s="61" t="s">
        <v>74</v>
      </c>
      <c r="B12" s="142" t="s">
        <v>164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51"/>
    </row>
    <row r="13" spans="1:27" ht="15">
      <c r="A13" s="51"/>
      <c r="B13" s="63" t="s">
        <v>165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2:27" ht="12.75">
      <c r="B14" s="51"/>
      <c r="AA14" s="51"/>
    </row>
    <row r="15" spans="1:27" ht="15.75" customHeight="1" thickBot="1">
      <c r="A15" s="63" t="s">
        <v>154</v>
      </c>
      <c r="B15" s="143" t="s">
        <v>153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51"/>
    </row>
    <row r="16" spans="1:27" ht="199.5" customHeight="1" thickBot="1">
      <c r="A16" s="64" t="s">
        <v>0</v>
      </c>
      <c r="B16" s="64" t="s">
        <v>1</v>
      </c>
      <c r="C16" s="64" t="s">
        <v>63</v>
      </c>
      <c r="D16" s="66" t="s">
        <v>3</v>
      </c>
      <c r="E16" s="58" t="s">
        <v>2</v>
      </c>
      <c r="F16" s="66" t="s">
        <v>4</v>
      </c>
      <c r="G16" s="58" t="s">
        <v>5</v>
      </c>
      <c r="H16" s="66" t="s">
        <v>6</v>
      </c>
      <c r="I16" s="58" t="s">
        <v>9</v>
      </c>
      <c r="J16" s="67" t="s">
        <v>88</v>
      </c>
      <c r="K16" s="67" t="s">
        <v>157</v>
      </c>
      <c r="L16" s="66" t="s">
        <v>8</v>
      </c>
      <c r="M16" s="58" t="s">
        <v>10</v>
      </c>
      <c r="N16" s="66" t="s">
        <v>12</v>
      </c>
      <c r="O16" s="58" t="s">
        <v>11</v>
      </c>
      <c r="P16" s="66" t="s">
        <v>13</v>
      </c>
      <c r="Q16" s="58" t="s">
        <v>14</v>
      </c>
      <c r="R16" s="66" t="s">
        <v>15</v>
      </c>
      <c r="S16" s="58" t="s">
        <v>24</v>
      </c>
      <c r="T16" s="66" t="s">
        <v>16</v>
      </c>
      <c r="U16" s="58" t="s">
        <v>17</v>
      </c>
      <c r="V16" s="66" t="s">
        <v>18</v>
      </c>
      <c r="W16" s="58" t="s">
        <v>19</v>
      </c>
      <c r="X16" s="66" t="s">
        <v>20</v>
      </c>
      <c r="Y16" s="58" t="s">
        <v>21</v>
      </c>
      <c r="Z16" s="59" t="s">
        <v>22</v>
      </c>
      <c r="AA16" s="59" t="s">
        <v>124</v>
      </c>
    </row>
    <row r="17" spans="1:27" ht="23.25" thickBot="1">
      <c r="A17" s="62">
        <v>2</v>
      </c>
      <c r="B17" s="76" t="s">
        <v>116</v>
      </c>
      <c r="C17" s="62" t="s">
        <v>59</v>
      </c>
      <c r="D17" s="71">
        <v>3</v>
      </c>
      <c r="E17" s="72">
        <f>D17*6</f>
        <v>18</v>
      </c>
      <c r="F17" s="71">
        <v>6</v>
      </c>
      <c r="G17" s="72">
        <f>F17*3</f>
        <v>18</v>
      </c>
      <c r="H17" s="71"/>
      <c r="I17" s="72">
        <f>IF(H17&gt;5,10+(H17-5)*3,H17*2)</f>
        <v>0</v>
      </c>
      <c r="J17" s="62"/>
      <c r="K17" s="62"/>
      <c r="L17" s="71"/>
      <c r="M17" s="72">
        <f>L17*5</f>
        <v>0</v>
      </c>
      <c r="N17" s="71"/>
      <c r="O17" s="72">
        <f>N17*3</f>
        <v>0</v>
      </c>
      <c r="P17" s="71">
        <v>2</v>
      </c>
      <c r="Q17" s="72">
        <f>P17*1</f>
        <v>2</v>
      </c>
      <c r="R17" s="71">
        <v>1</v>
      </c>
      <c r="S17" s="72">
        <f>R17*5</f>
        <v>5</v>
      </c>
      <c r="T17" s="71"/>
      <c r="U17" s="72">
        <f>T17*5</f>
        <v>0</v>
      </c>
      <c r="V17" s="71"/>
      <c r="W17" s="72">
        <f>V17*1</f>
        <v>0</v>
      </c>
      <c r="X17" s="71"/>
      <c r="Y17" s="72">
        <f>X17*3</f>
        <v>0</v>
      </c>
      <c r="Z17" s="86">
        <f>E17+G17+I17+J17+K17+M17+O17+Q17+S17+U17+W17+Y17</f>
        <v>43</v>
      </c>
      <c r="AA17" s="62" t="s">
        <v>145</v>
      </c>
    </row>
    <row r="18" spans="1:28" ht="23.25" thickBot="1">
      <c r="A18" s="62">
        <v>3</v>
      </c>
      <c r="B18" s="76" t="s">
        <v>117</v>
      </c>
      <c r="C18" s="62" t="s">
        <v>59</v>
      </c>
      <c r="D18" s="71">
        <v>2</v>
      </c>
      <c r="E18" s="72">
        <f>D18*6</f>
        <v>12</v>
      </c>
      <c r="F18" s="71">
        <v>1</v>
      </c>
      <c r="G18" s="72">
        <f>F18*3</f>
        <v>3</v>
      </c>
      <c r="H18" s="71"/>
      <c r="I18" s="72">
        <f>IF(H18&gt;5,10+(H18-5)*3,H18*2)</f>
        <v>0</v>
      </c>
      <c r="J18" s="62"/>
      <c r="K18" s="62"/>
      <c r="L18" s="71"/>
      <c r="M18" s="72">
        <f>L18*5</f>
        <v>0</v>
      </c>
      <c r="N18" s="71"/>
      <c r="O18" s="72">
        <f>N18*3</f>
        <v>0</v>
      </c>
      <c r="P18" s="71"/>
      <c r="Q18" s="72">
        <f>P18*1</f>
        <v>0</v>
      </c>
      <c r="R18" s="71">
        <v>1</v>
      </c>
      <c r="S18" s="72">
        <f>R18*5</f>
        <v>5</v>
      </c>
      <c r="T18" s="71"/>
      <c r="U18" s="72">
        <f>T18*5</f>
        <v>0</v>
      </c>
      <c r="V18" s="71"/>
      <c r="W18" s="72">
        <f>V18*1</f>
        <v>0</v>
      </c>
      <c r="X18" s="71"/>
      <c r="Y18" s="72">
        <f>X18*3</f>
        <v>0</v>
      </c>
      <c r="Z18" s="86">
        <f>E18+G18+I18+J18+K18+M18+O18+Q18+S18+U18+W18+Y18</f>
        <v>20</v>
      </c>
      <c r="AA18" s="62" t="s">
        <v>142</v>
      </c>
      <c r="AB18" s="128"/>
    </row>
    <row r="19" spans="1:28" ht="23.25" thickBot="1">
      <c r="A19" s="62">
        <v>4</v>
      </c>
      <c r="B19" s="76" t="s">
        <v>115</v>
      </c>
      <c r="C19" s="62" t="s">
        <v>59</v>
      </c>
      <c r="D19" s="71">
        <v>1</v>
      </c>
      <c r="E19" s="72">
        <f>D19*6</f>
        <v>6</v>
      </c>
      <c r="F19" s="71">
        <v>2</v>
      </c>
      <c r="G19" s="72">
        <f>F19*3</f>
        <v>6</v>
      </c>
      <c r="H19" s="71"/>
      <c r="I19" s="72">
        <f>IF(H19&gt;5,10+(H19-5)*3,H19*2)</f>
        <v>0</v>
      </c>
      <c r="J19" s="62"/>
      <c r="K19" s="62"/>
      <c r="L19" s="71"/>
      <c r="M19" s="72">
        <f>L19*5</f>
        <v>0</v>
      </c>
      <c r="N19" s="71"/>
      <c r="O19" s="72">
        <f>N19*3</f>
        <v>0</v>
      </c>
      <c r="P19" s="71"/>
      <c r="Q19" s="72">
        <f>P19*1</f>
        <v>0</v>
      </c>
      <c r="R19" s="71">
        <v>1</v>
      </c>
      <c r="S19" s="72">
        <f>R19*5</f>
        <v>5</v>
      </c>
      <c r="T19" s="71"/>
      <c r="U19" s="72">
        <f>T19*5</f>
        <v>0</v>
      </c>
      <c r="V19" s="71"/>
      <c r="W19" s="72">
        <f>V19*1</f>
        <v>0</v>
      </c>
      <c r="X19" s="71"/>
      <c r="Y19" s="72">
        <f>X19*3</f>
        <v>0</v>
      </c>
      <c r="Z19" s="86">
        <f>E19+G19+I19+J19+K19+M19+O19+Q19+S19+U19+W19+Y19</f>
        <v>17</v>
      </c>
      <c r="AA19" s="62" t="s">
        <v>96</v>
      </c>
      <c r="AB19" s="128"/>
    </row>
    <row r="20" spans="1:27" ht="12.75">
      <c r="A20" s="51"/>
      <c r="B20" s="51" t="s">
        <v>64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2.75">
      <c r="A21" s="51"/>
      <c r="B21" s="51" t="s">
        <v>131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2.75">
      <c r="A22" s="51"/>
      <c r="B22" s="51" t="s">
        <v>159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2.75">
      <c r="A23" s="51"/>
      <c r="B23" s="51" t="s">
        <v>160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</sheetData>
  <sheetProtection/>
  <mergeCells count="3">
    <mergeCell ref="B15:Z15"/>
    <mergeCell ref="B2:Z2"/>
    <mergeCell ref="B12:Z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2015-08-07T12:54:58Z</cp:lastPrinted>
  <dcterms:created xsi:type="dcterms:W3CDTF">2013-07-26T09:29:37Z</dcterms:created>
  <dcterms:modified xsi:type="dcterms:W3CDTF">2015-08-12T11:21:27Z</dcterms:modified>
  <cp:category/>
  <cp:version/>
  <cp:contentType/>
  <cp:contentStatus/>
</cp:coreProperties>
</file>